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C:\Users\ymorizono\Desktop\"/>
    </mc:Choice>
  </mc:AlternateContent>
  <xr:revisionPtr revIDLastSave="0" documentId="8_{EB278466-00BC-4A62-9438-1E831F5E29D2}" xr6:coauthVersionLast="36" xr6:coauthVersionMax="36" xr10:uidLastSave="{00000000-0000-0000-0000-000000000000}"/>
  <bookViews>
    <workbookView xWindow="0" yWindow="0" windowWidth="13980" windowHeight="8790" tabRatio="443" firstSheet="2" activeTab="3" xr2:uid="{00000000-000D-0000-FFFF-FFFF00000000}"/>
  </bookViews>
  <sheets>
    <sheet name="ToDo" sheetId="19" r:id="rId1"/>
    <sheet name="平常評価シート" sheetId="18" r:id="rId2"/>
    <sheet name="試問会評価シート" sheetId="16" r:id="rId3"/>
    <sheet name="最終評価シート" sheetId="11" r:id="rId4"/>
  </sheets>
  <definedNames>
    <definedName name="_xlnm.Print_Area" localSheetId="3">最終評価シート!$A$1:$R$39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J40" i="11" l="1"/>
  <c r="K40" i="11"/>
  <c r="L40" i="11"/>
  <c r="M40" i="11"/>
  <c r="N40" i="11"/>
  <c r="O40" i="11"/>
  <c r="P40" i="11"/>
  <c r="Q40" i="11"/>
  <c r="I40" i="11"/>
  <c r="R24" i="11" l="1"/>
  <c r="R19" i="11"/>
  <c r="R8" i="11"/>
  <c r="R27" i="11" l="1"/>
  <c r="R14" i="11"/>
  <c r="R4"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tc={35125180-40AA-4073-B445-2CEE27BDD7AF}</author>
  </authors>
  <commentList>
    <comment ref="R40" authorId="0" shapeId="0" xr:uid="{35125180-40AA-4073-B445-2CEE27BDD7AF}">
      <text>
        <r>
          <rPr>
            <sz val="10"/>
            <rFont val="Lohit Hindi"/>
            <family val="2"/>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←この集計行にゼロができなければ丸の位置を付け替えてもよい</t>
        </r>
      </text>
    </comment>
  </commentList>
</comments>
</file>

<file path=xl/sharedStrings.xml><?xml version="1.0" encoding="utf-8"?>
<sst xmlns="http://schemas.openxmlformats.org/spreadsheetml/2006/main" count="211" uniqueCount="130">
  <si>
    <t>学籍番号</t>
  </si>
  <si>
    <r>
      <t>記入欄</t>
    </r>
    <r>
      <rPr>
        <sz val="10"/>
        <rFont val="Arial"/>
        <family val="2"/>
      </rPr>
      <t>1</t>
    </r>
  </si>
  <si>
    <r>
      <t>記入欄</t>
    </r>
    <r>
      <rPr>
        <sz val="10"/>
        <rFont val="Arial"/>
        <family val="2"/>
      </rPr>
      <t>2</t>
    </r>
  </si>
  <si>
    <r>
      <t>記入欄</t>
    </r>
    <r>
      <rPr>
        <sz val="10"/>
        <rFont val="Arial"/>
        <family val="2"/>
      </rPr>
      <t>3</t>
    </r>
  </si>
  <si>
    <r>
      <t>記入欄</t>
    </r>
    <r>
      <rPr>
        <sz val="10"/>
        <rFont val="Arial"/>
        <family val="2"/>
      </rPr>
      <t>4</t>
    </r>
  </si>
  <si>
    <r>
      <t>記入欄</t>
    </r>
    <r>
      <rPr>
        <sz val="10"/>
        <rFont val="Arial"/>
        <family val="2"/>
      </rPr>
      <t>5</t>
    </r>
  </si>
  <si>
    <t>内容の構成、時間配分は適切か。</t>
  </si>
  <si>
    <t>内容の分かり易さは適切か。</t>
  </si>
  <si>
    <t>声の大きさと話すスピードは適切か。</t>
  </si>
  <si>
    <t>質問に対して適切に対応できたか。</t>
  </si>
  <si>
    <t>採点者氏名</t>
    <rPh sb="0" eb="2">
      <t>サイテン</t>
    </rPh>
    <rPh sb="2" eb="3">
      <t>シャ</t>
    </rPh>
    <rPh sb="3" eb="5">
      <t>シメイ</t>
    </rPh>
    <phoneticPr fontId="4"/>
  </si>
  <si>
    <t>氏名</t>
    <rPh sb="0" eb="2">
      <t>シメイ</t>
    </rPh>
    <phoneticPr fontId="4"/>
  </si>
  <si>
    <r>
      <t>記入欄</t>
    </r>
    <r>
      <rPr>
        <sz val="10"/>
        <rFont val="Arial"/>
        <family val="2"/>
      </rPr>
      <t>6</t>
    </r>
    <r>
      <rPr>
        <sz val="11"/>
        <color theme="1"/>
        <rFont val="ＭＳ Ｐゴシック"/>
        <family val="2"/>
        <charset val="128"/>
        <scheme val="minor"/>
      </rPr>
      <t/>
    </r>
  </si>
  <si>
    <r>
      <t>記入欄</t>
    </r>
    <r>
      <rPr>
        <sz val="10"/>
        <rFont val="Arial"/>
        <family val="2"/>
      </rPr>
      <t>7</t>
    </r>
    <r>
      <rPr>
        <sz val="11"/>
        <color theme="1"/>
        <rFont val="ＭＳ Ｐゴシック"/>
        <family val="2"/>
        <charset val="128"/>
        <scheme val="minor"/>
      </rPr>
      <t/>
    </r>
  </si>
  <si>
    <r>
      <t>（すべて、</t>
    </r>
    <r>
      <rPr>
        <sz val="20"/>
        <rFont val="Arial"/>
        <family val="2"/>
      </rPr>
      <t>10</t>
    </r>
    <r>
      <rPr>
        <sz val="20"/>
        <rFont val="VL ゴシック"/>
        <family val="2"/>
      </rPr>
      <t>が最大の</t>
    </r>
    <r>
      <rPr>
        <sz val="20"/>
        <rFont val="Arial"/>
        <family val="2"/>
      </rPr>
      <t>10</t>
    </r>
    <r>
      <rPr>
        <sz val="20"/>
        <rFont val="VL ゴシック"/>
        <family val="2"/>
      </rPr>
      <t>段階評価）</t>
    </r>
  </si>
  <si>
    <t>論文の内容には、妥当性、信頼性、新規性があるか。（10点）</t>
  </si>
  <si>
    <t>論文の完成度は高かったか。（10点）</t>
    <rPh sb="7" eb="8">
      <t>タカ</t>
    </rPh>
    <phoneticPr fontId="4"/>
  </si>
  <si>
    <t>C4-1</t>
    <phoneticPr fontId="4"/>
  </si>
  <si>
    <t>C4-2</t>
    <phoneticPr fontId="4"/>
  </si>
  <si>
    <t>C4-3</t>
  </si>
  <si>
    <t>C4-4</t>
  </si>
  <si>
    <t>C4-5</t>
  </si>
  <si>
    <t>C4-10</t>
    <phoneticPr fontId="4"/>
  </si>
  <si>
    <r>
      <t>C4-6</t>
    </r>
    <r>
      <rPr>
        <sz val="10"/>
        <rFont val="ＭＳ Ｐゴシック"/>
        <family val="3"/>
        <charset val="128"/>
      </rPr>
      <t>～</t>
    </r>
    <r>
      <rPr>
        <sz val="10"/>
        <rFont val="VL ゴシック"/>
        <family val="2"/>
      </rPr>
      <t>9</t>
    </r>
    <phoneticPr fontId="4"/>
  </si>
  <si>
    <t>指導教員</t>
    <rPh sb="0" eb="2">
      <t>シドウ</t>
    </rPh>
    <rPh sb="2" eb="4">
      <t>キョウイン</t>
    </rPh>
    <phoneticPr fontId="4"/>
  </si>
  <si>
    <t>学籍番号</t>
    <rPh sb="0" eb="2">
      <t>ガクセキ</t>
    </rPh>
    <rPh sb="2" eb="4">
      <t>バンゴウ</t>
    </rPh>
    <phoneticPr fontId="4"/>
  </si>
  <si>
    <t>評点</t>
    <rPh sb="0" eb="2">
      <t>ヒョウテン</t>
    </rPh>
    <phoneticPr fontId="4"/>
  </si>
  <si>
    <t>TL</t>
    <phoneticPr fontId="4"/>
  </si>
  <si>
    <t>学生はインターネットや図書館などを利用して必要な情報を収集・整理し、課題の解決に向けてそれらを適切に活用することができたか。（10点）</t>
    <phoneticPr fontId="4"/>
  </si>
  <si>
    <t>学生は研究に必要な知識を得るために自主的に教職員や研究室の院生等に質問することができたか。（10点）</t>
    <phoneticPr fontId="4"/>
  </si>
  <si>
    <t>学生は、教職員や研究室の学生等と協調して卒論に取り組むことができたか。（10点）</t>
    <phoneticPr fontId="4"/>
  </si>
  <si>
    <t>学生は、継続的に卒論に取り組むことができたか。（10点）</t>
    <phoneticPr fontId="4"/>
  </si>
  <si>
    <t>学生は研究課題を解決する情報システムをデザイン（設計から構築までを含む）することができたか。（10点）</t>
    <rPh sb="24" eb="26">
      <t>セッケイ</t>
    </rPh>
    <rPh sb="28" eb="30">
      <t>コウチク</t>
    </rPh>
    <rPh sb="33" eb="34">
      <t>フク</t>
    </rPh>
    <phoneticPr fontId="4"/>
  </si>
  <si>
    <t>学生は立てた計画を遂行することができたか。（10点）</t>
    <rPh sb="3" eb="4">
      <t>タ</t>
    </rPh>
    <rPh sb="6" eb="8">
      <t>ケイカク</t>
    </rPh>
    <rPh sb="9" eb="11">
      <t>スイコウ</t>
    </rPh>
    <phoneticPr fontId="4"/>
  </si>
  <si>
    <r>
      <rPr>
        <sz val="12"/>
        <rFont val="ＭＳ Ｐゴシック"/>
        <family val="3"/>
        <charset val="128"/>
      </rPr>
      <t>記入欄</t>
    </r>
    <r>
      <rPr>
        <sz val="12"/>
        <rFont val="Arial"/>
        <family val="2"/>
      </rPr>
      <t>1(</t>
    </r>
    <r>
      <rPr>
        <sz val="12"/>
        <rFont val="ＭＳ Ｐゴシック"/>
        <family val="3"/>
        <charset val="128"/>
      </rPr>
      <t>声</t>
    </r>
    <r>
      <rPr>
        <sz val="12"/>
        <rFont val="Arial"/>
        <family val="2"/>
      </rPr>
      <t>)</t>
    </r>
    <rPh sb="5" eb="6">
      <t>コエ</t>
    </rPh>
    <phoneticPr fontId="4"/>
  </si>
  <si>
    <r>
      <rPr>
        <sz val="12"/>
        <rFont val="ＭＳ Ｐゴシック"/>
        <family val="3"/>
        <charset val="128"/>
      </rPr>
      <t>記入欄</t>
    </r>
    <r>
      <rPr>
        <sz val="12"/>
        <rFont val="Arial"/>
        <family val="2"/>
      </rPr>
      <t>2(</t>
    </r>
    <r>
      <rPr>
        <sz val="12"/>
        <rFont val="ＭＳ Ｐゴシック"/>
        <family val="3"/>
        <charset val="128"/>
      </rPr>
      <t>図</t>
    </r>
    <r>
      <rPr>
        <sz val="12"/>
        <rFont val="Arial"/>
        <family val="2"/>
      </rPr>
      <t>)</t>
    </r>
    <rPh sb="5" eb="6">
      <t>ズ</t>
    </rPh>
    <phoneticPr fontId="4"/>
  </si>
  <si>
    <r>
      <rPr>
        <sz val="12"/>
        <rFont val="ＭＳ Ｐゴシック"/>
        <family val="3"/>
        <charset val="128"/>
      </rPr>
      <t>記入欄</t>
    </r>
    <r>
      <rPr>
        <sz val="12"/>
        <rFont val="Arial"/>
        <family val="2"/>
      </rPr>
      <t>4(</t>
    </r>
    <r>
      <rPr>
        <sz val="12"/>
        <rFont val="ＭＳ Ｐゴシック"/>
        <family val="3"/>
        <charset val="128"/>
      </rPr>
      <t>時間</t>
    </r>
    <r>
      <rPr>
        <sz val="12"/>
        <rFont val="Arial"/>
        <family val="2"/>
      </rPr>
      <t>)</t>
    </r>
    <rPh sb="5" eb="7">
      <t>ジカン</t>
    </rPh>
    <phoneticPr fontId="4"/>
  </si>
  <si>
    <r>
      <rPr>
        <sz val="12"/>
        <rFont val="ＭＳ Ｐゴシック"/>
        <family val="3"/>
        <charset val="128"/>
      </rPr>
      <t>記入欄</t>
    </r>
    <r>
      <rPr>
        <sz val="12"/>
        <rFont val="Arial"/>
        <family val="2"/>
      </rPr>
      <t>5</t>
    </r>
    <r>
      <rPr>
        <sz val="12"/>
        <rFont val="ＭＳ Ｐゴシック"/>
        <family val="3"/>
        <charset val="128"/>
      </rPr>
      <t>（質疑）</t>
    </r>
    <rPh sb="5" eb="7">
      <t>シツギ</t>
    </rPh>
    <phoneticPr fontId="4"/>
  </si>
  <si>
    <r>
      <rPr>
        <sz val="12"/>
        <rFont val="ＭＳ Ｐゴシック"/>
        <family val="3"/>
        <charset val="128"/>
      </rPr>
      <t>記入欄</t>
    </r>
    <r>
      <rPr>
        <sz val="12"/>
        <rFont val="VL ゴシック"/>
        <family val="2"/>
      </rPr>
      <t>6(</t>
    </r>
    <r>
      <rPr>
        <sz val="12"/>
        <rFont val="ＭＳ Ｐゴシック"/>
        <family val="3"/>
        <charset val="128"/>
      </rPr>
      <t>論文</t>
    </r>
    <r>
      <rPr>
        <sz val="12"/>
        <rFont val="VL ゴシック"/>
        <family val="2"/>
      </rPr>
      <t>)</t>
    </r>
    <rPh sb="5" eb="7">
      <t>ロンブン</t>
    </rPh>
    <phoneticPr fontId="4"/>
  </si>
  <si>
    <r>
      <rPr>
        <sz val="12"/>
        <rFont val="ＭＳ Ｐゴシック"/>
        <family val="3"/>
        <charset val="128"/>
      </rPr>
      <t>記入欄</t>
    </r>
    <r>
      <rPr>
        <sz val="12"/>
        <rFont val="VL ゴシック"/>
        <family val="2"/>
      </rPr>
      <t>7</t>
    </r>
    <r>
      <rPr>
        <sz val="12"/>
        <rFont val="ＭＳ Ｐゴシック"/>
        <family val="3"/>
        <charset val="128"/>
      </rPr>
      <t>（研究）</t>
    </r>
    <rPh sb="5" eb="7">
      <t>ケンキュウ</t>
    </rPh>
    <phoneticPr fontId="4"/>
  </si>
  <si>
    <r>
      <rPr>
        <sz val="12"/>
        <rFont val="ＭＳ Ｐゴシック"/>
        <family val="3"/>
        <charset val="128"/>
      </rPr>
      <t>記入欄</t>
    </r>
    <r>
      <rPr>
        <sz val="12"/>
        <rFont val="Arial"/>
        <family val="2"/>
      </rPr>
      <t>3</t>
    </r>
    <r>
      <rPr>
        <sz val="12"/>
        <rFont val="ＭＳ Ｐゴシック"/>
        <family val="3"/>
        <charset val="128"/>
      </rPr>
      <t>（説明）</t>
    </r>
    <rPh sb="5" eb="7">
      <t>セツメイ</t>
    </rPh>
    <phoneticPr fontId="4"/>
  </si>
  <si>
    <t>学生は中間発表や最終試問のスライドにおいて、研究内容の理解を助けるために適切な文や図、表を利用することができたか。</t>
  </si>
  <si>
    <t>コース</t>
    <phoneticPr fontId="4"/>
  </si>
  <si>
    <t>学生は研究課題を設定した根拠、研究課題の意義について主体的に考察し、理解しているか。（10点）</t>
    <phoneticPr fontId="4"/>
  </si>
  <si>
    <t>学生は課題を解決するために種々の学問・技術を総合的に活用して、創意工夫を行ったか。（10点）</t>
    <phoneticPr fontId="4"/>
  </si>
  <si>
    <t>教員との間で定められた種々の期限などを守ることができたか。（10点）</t>
    <phoneticPr fontId="4"/>
  </si>
  <si>
    <t>学生は研究課題を達成するための計画を立てることができたか。（10点）</t>
    <phoneticPr fontId="4"/>
  </si>
  <si>
    <t>工学部の卒業論文総合演習に参加し、他学科の学生とチームを組んで協働作業が行うことができたか。（10点）</t>
    <rPh sb="0" eb="3">
      <t>コウガクブ</t>
    </rPh>
    <rPh sb="4" eb="6">
      <t>ソツギョウ</t>
    </rPh>
    <rPh sb="6" eb="8">
      <t>ロンブン</t>
    </rPh>
    <rPh sb="8" eb="10">
      <t>ソウゴウ</t>
    </rPh>
    <rPh sb="10" eb="12">
      <t>エンシュウ</t>
    </rPh>
    <rPh sb="13" eb="15">
      <t>サンカ</t>
    </rPh>
    <rPh sb="17" eb="18">
      <t>タ</t>
    </rPh>
    <rPh sb="18" eb="20">
      <t>ガッカ</t>
    </rPh>
    <rPh sb="21" eb="23">
      <t>ガクセイ</t>
    </rPh>
    <rPh sb="28" eb="29">
      <t>ク</t>
    </rPh>
    <rPh sb="31" eb="33">
      <t>キョウドウ</t>
    </rPh>
    <rPh sb="33" eb="35">
      <t>サギョウ</t>
    </rPh>
    <rPh sb="36" eb="37">
      <t>オコナ</t>
    </rPh>
    <rPh sb="49" eb="50">
      <t>テン</t>
    </rPh>
    <phoneticPr fontId="4"/>
  </si>
  <si>
    <t>内容の構成、時間配分は適切か。（10点）</t>
    <phoneticPr fontId="4"/>
  </si>
  <si>
    <t>内容の分かり易さは適切か。（10点）</t>
    <phoneticPr fontId="4"/>
  </si>
  <si>
    <t>声の大きさと話すスピードは適切か。（10点）</t>
    <phoneticPr fontId="4"/>
  </si>
  <si>
    <t>質問に対して適切に対応できたか。（10点）</t>
    <phoneticPr fontId="4"/>
  </si>
  <si>
    <t>学生は中間発表や最終試問のスライドにおいて、研究内容の理解を助けるために適切な文や図、表を利用することができたか。（10点）</t>
    <phoneticPr fontId="4"/>
  </si>
  <si>
    <t>論文には、既往の研究・技術に対する自分の課題の位置付け、創意工夫した点が明確に示されているか。（10点）</t>
    <phoneticPr fontId="4"/>
  </si>
  <si>
    <t>論文には、目的と結論・結果が明確に示されているか。（10点）</t>
    <phoneticPr fontId="4"/>
  </si>
  <si>
    <t>論文には、誤字、脱字等の誤りが少なく、論旨に一貫性のある文章表現が使われているか。（10点）</t>
    <phoneticPr fontId="4"/>
  </si>
  <si>
    <t>論文全体の構成は適切か。（10点）</t>
    <phoneticPr fontId="4"/>
  </si>
  <si>
    <t>論文の内容には、妥当性、信頼性、新規性があるか。（10点）</t>
    <phoneticPr fontId="4"/>
  </si>
  <si>
    <t>＜参考までに＞</t>
    <rPh sb="1" eb="3">
      <t>サンコウ</t>
    </rPh>
    <phoneticPr fontId="4"/>
  </si>
  <si>
    <t>（　　　研究室分）</t>
    <rPh sb="4" eb="7">
      <t>ケンキュウシツ</t>
    </rPh>
    <rPh sb="7" eb="8">
      <t>ブン</t>
    </rPh>
    <phoneticPr fontId="4"/>
  </si>
  <si>
    <t>イベント</t>
    <phoneticPr fontId="4"/>
  </si>
  <si>
    <t>学生</t>
    <rPh sb="0" eb="2">
      <t>ガクセイ</t>
    </rPh>
    <phoneticPr fontId="4"/>
  </si>
  <si>
    <t>教員</t>
    <rPh sb="0" eb="2">
      <t>キョウイン</t>
    </rPh>
    <phoneticPr fontId="4"/>
  </si>
  <si>
    <t>収集する資料</t>
    <rPh sb="0" eb="2">
      <t>シュウシュウ</t>
    </rPh>
    <rPh sb="4" eb="6">
      <t>シリョウ</t>
    </rPh>
    <phoneticPr fontId="4"/>
  </si>
  <si>
    <t>毎日</t>
    <rPh sb="0" eb="2">
      <t>マイニチ</t>
    </rPh>
    <phoneticPr fontId="4"/>
  </si>
  <si>
    <t>日報（日付・時間・学習内容）を付ける</t>
    <rPh sb="0" eb="2">
      <t>ニッポウ</t>
    </rPh>
    <rPh sb="3" eb="5">
      <t>ヒヅケ</t>
    </rPh>
    <rPh sb="6" eb="8">
      <t>ジカン</t>
    </rPh>
    <rPh sb="9" eb="11">
      <t>ガクシュウ</t>
    </rPh>
    <rPh sb="11" eb="13">
      <t>ナイヨウ</t>
    </rPh>
    <rPh sb="15" eb="16">
      <t>ツ</t>
    </rPh>
    <phoneticPr fontId="4"/>
  </si>
  <si>
    <t>進捗報告会（１／月）</t>
    <rPh sb="0" eb="2">
      <t>シンチョク</t>
    </rPh>
    <rPh sb="2" eb="4">
      <t>ホウコク</t>
    </rPh>
    <rPh sb="4" eb="5">
      <t>カイ</t>
    </rPh>
    <rPh sb="8" eb="9">
      <t>ツキ</t>
    </rPh>
    <phoneticPr fontId="4"/>
  </si>
  <si>
    <t>平常点の自己採点とその月の日報を提出する。</t>
    <rPh sb="0" eb="2">
      <t>ヘイジョウ</t>
    </rPh>
    <rPh sb="2" eb="3">
      <t>テン</t>
    </rPh>
    <rPh sb="4" eb="6">
      <t>ジコ</t>
    </rPh>
    <rPh sb="6" eb="8">
      <t>サイテン</t>
    </rPh>
    <rPh sb="11" eb="12">
      <t>ツキ</t>
    </rPh>
    <rPh sb="13" eb="15">
      <t>ニッポウ</t>
    </rPh>
    <rPh sb="16" eb="18">
      <t>テイシュツ</t>
    </rPh>
    <phoneticPr fontId="4"/>
  </si>
  <si>
    <t>平常点を採点する</t>
    <rPh sb="0" eb="2">
      <t>ヘイジョウ</t>
    </rPh>
    <rPh sb="2" eb="3">
      <t>テン</t>
    </rPh>
    <rPh sb="4" eb="6">
      <t>サイテン</t>
    </rPh>
    <phoneticPr fontId="4"/>
  </si>
  <si>
    <t>平常点採点シートと日報</t>
    <rPh sb="0" eb="2">
      <t>ヘイジョウ</t>
    </rPh>
    <rPh sb="2" eb="3">
      <t>テン</t>
    </rPh>
    <rPh sb="3" eb="5">
      <t>サイテン</t>
    </rPh>
    <rPh sb="9" eb="11">
      <t>ニッポウ</t>
    </rPh>
    <phoneticPr fontId="4"/>
  </si>
  <si>
    <t>試問会</t>
    <rPh sb="0" eb="2">
      <t>シモン</t>
    </rPh>
    <rPh sb="2" eb="3">
      <t>カイ</t>
    </rPh>
    <phoneticPr fontId="4"/>
  </si>
  <si>
    <t>(C4)を採点する</t>
    <rPh sb="5" eb="7">
      <t>サイテン</t>
    </rPh>
    <phoneticPr fontId="4"/>
  </si>
  <si>
    <t>記入者</t>
    <rPh sb="0" eb="2">
      <t>キニュウ</t>
    </rPh>
    <rPh sb="2" eb="3">
      <t>シャ</t>
    </rPh>
    <phoneticPr fontId="4"/>
  </si>
  <si>
    <t>記入日</t>
    <rPh sb="0" eb="2">
      <t>キニュウ</t>
    </rPh>
    <rPh sb="2" eb="3">
      <t>ビ</t>
    </rPh>
    <phoneticPr fontId="4"/>
  </si>
  <si>
    <t>　　　　　　　年　　　月　　　日</t>
    <rPh sb="7" eb="8">
      <t>ネン</t>
    </rPh>
    <rPh sb="11" eb="12">
      <t>ガツ</t>
    </rPh>
    <rPh sb="15" eb="16">
      <t>ニチ</t>
    </rPh>
    <phoneticPr fontId="4"/>
  </si>
  <si>
    <t>目標</t>
    <rPh sb="0" eb="2">
      <t>モクヒョウ</t>
    </rPh>
    <phoneticPr fontId="4"/>
  </si>
  <si>
    <t>項目</t>
    <rPh sb="0" eb="2">
      <t>コウモク</t>
    </rPh>
    <phoneticPr fontId="4"/>
  </si>
  <si>
    <t>評価</t>
    <rPh sb="0" eb="2">
      <t>ヒョウカ</t>
    </rPh>
    <phoneticPr fontId="4"/>
  </si>
  <si>
    <t>備考</t>
    <rPh sb="0" eb="2">
      <t>ビコウ</t>
    </rPh>
    <phoneticPr fontId="4"/>
  </si>
  <si>
    <t>（A-3)</t>
    <phoneticPr fontId="4"/>
  </si>
  <si>
    <t>インターネットや図書館などを利用して必要な情報を収集・整理し、課題の解決に向けてそれらを適切に活用しているか。</t>
    <phoneticPr fontId="4"/>
  </si>
  <si>
    <t>研究に必要な知識を得るために自主的に教職員や研究室の院生等に質問しているか。</t>
    <phoneticPr fontId="4"/>
  </si>
  <si>
    <t>教職員や研究室の学生等と協調して卒論に取り組んでいるか。</t>
    <phoneticPr fontId="4"/>
  </si>
  <si>
    <t>継続的に卒論に取り組んでいるか。</t>
    <phoneticPr fontId="4"/>
  </si>
  <si>
    <t>（C-3）</t>
    <phoneticPr fontId="4"/>
  </si>
  <si>
    <t>研究課題を設定した根拠、研究課題の意義について主体的に考察しているか。</t>
    <phoneticPr fontId="4"/>
  </si>
  <si>
    <t>課題を解決するために種々の学問・技術を総合的に活用して、創意工夫を行っているか。</t>
    <phoneticPr fontId="4"/>
  </si>
  <si>
    <t>研究課題を解決する情報システムをデザイン（設計から構築までを含む）を遂行しているか。</t>
    <rPh sb="34" eb="36">
      <t>スイコウ</t>
    </rPh>
    <phoneticPr fontId="4"/>
  </si>
  <si>
    <t>（C-5）</t>
    <phoneticPr fontId="4"/>
  </si>
  <si>
    <t>教員との間で定められた種々の期限などを守ることができているか。</t>
    <phoneticPr fontId="4"/>
  </si>
  <si>
    <t>研究課題を達成するための計画を立てているか。または、適切な計画変更を行っているか。</t>
    <rPh sb="26" eb="28">
      <t>テキセツ</t>
    </rPh>
    <rPh sb="29" eb="31">
      <t>ケイカク</t>
    </rPh>
    <rPh sb="31" eb="33">
      <t>ヘンコウ</t>
    </rPh>
    <rPh sb="34" eb="35">
      <t>オコナ</t>
    </rPh>
    <phoneticPr fontId="4"/>
  </si>
  <si>
    <t>計画の遂行は順調か。</t>
    <rPh sb="3" eb="5">
      <t>スイコウ</t>
    </rPh>
    <rPh sb="6" eb="8">
      <t>ジュンチョウ</t>
    </rPh>
    <phoneticPr fontId="4"/>
  </si>
  <si>
    <t>優れている点、問題点等があれば備考欄に記入。</t>
    <rPh sb="0" eb="1">
      <t>スグ</t>
    </rPh>
    <rPh sb="5" eb="6">
      <t>テン</t>
    </rPh>
    <rPh sb="7" eb="10">
      <t>モンダイテン</t>
    </rPh>
    <rPh sb="10" eb="11">
      <t>トウ</t>
    </rPh>
    <rPh sb="15" eb="17">
      <t>ビコウ</t>
    </rPh>
    <rPh sb="17" eb="18">
      <t>ラン</t>
    </rPh>
    <rPh sb="19" eb="21">
      <t>キニュウ</t>
    </rPh>
    <phoneticPr fontId="4"/>
  </si>
  <si>
    <t>採点は、複数人の先生（助教の先生も可）で行ってください。</t>
  </si>
  <si>
    <t>卒論Ⅱの発表を行う</t>
    <rPh sb="0" eb="2">
      <t>ソツロン</t>
    </rPh>
    <rPh sb="4" eb="6">
      <t>ハッピョウ</t>
    </rPh>
    <rPh sb="7" eb="8">
      <t>オコナ</t>
    </rPh>
    <phoneticPr fontId="4"/>
  </si>
  <si>
    <t>目標</t>
    <rPh sb="0" eb="2">
      <t>モクヒョウ</t>
    </rPh>
    <phoneticPr fontId="4"/>
  </si>
  <si>
    <t>C-4</t>
    <phoneticPr fontId="4"/>
  </si>
  <si>
    <t>A-3
C-3
C-5</t>
    <phoneticPr fontId="4"/>
  </si>
  <si>
    <r>
      <rPr>
        <sz val="12"/>
        <rFont val="Arial"/>
        <family val="2"/>
      </rPr>
      <t>20XX</t>
    </r>
    <r>
      <rPr>
        <sz val="12"/>
        <rFont val="ＭＳ Ｐゴシック"/>
        <family val="3"/>
        <charset val="128"/>
      </rPr>
      <t>年度</t>
    </r>
    <r>
      <rPr>
        <sz val="12"/>
        <rFont val="Arial"/>
        <family val="2"/>
      </rPr>
      <t>(</t>
    </r>
    <r>
      <rPr>
        <sz val="12"/>
        <rFont val="ＭＳ Ｐゴシック"/>
        <family val="3"/>
        <charset val="128"/>
      </rPr>
      <t>令和</t>
    </r>
    <r>
      <rPr>
        <sz val="12"/>
        <rFont val="Arial"/>
        <family val="3"/>
      </rPr>
      <t>YY</t>
    </r>
    <r>
      <rPr>
        <sz val="12"/>
        <rFont val="ＭＳ Ｐゴシック"/>
        <family val="3"/>
        <charset val="128"/>
      </rPr>
      <t>年度</t>
    </r>
    <r>
      <rPr>
        <sz val="12"/>
        <rFont val="Arial"/>
        <family val="2"/>
      </rPr>
      <t>)</t>
    </r>
    <r>
      <rPr>
        <sz val="12"/>
        <rFont val="ＭＳ Ｐゴシック"/>
        <family val="3"/>
        <charset val="128"/>
      </rPr>
      <t>　卒業論文合同試問会</t>
    </r>
    <r>
      <rPr>
        <sz val="12"/>
        <rFont val="Arial"/>
        <family val="2"/>
      </rPr>
      <t>(20XX/1/30</t>
    </r>
    <r>
      <rPr>
        <sz val="12"/>
        <rFont val="ＭＳ Ｐゴシック"/>
        <family val="3"/>
        <charset val="128"/>
      </rPr>
      <t>～</t>
    </r>
    <r>
      <rPr>
        <sz val="12"/>
        <rFont val="Arial"/>
        <family val="2"/>
      </rPr>
      <t>31)</t>
    </r>
    <r>
      <rPr>
        <sz val="12"/>
        <rFont val="ＭＳ ゴシック"/>
        <family val="2"/>
        <charset val="128"/>
      </rPr>
      <t>評価シート</t>
    </r>
    <rPh sb="4" eb="6">
      <t>ネンド</t>
    </rPh>
    <rPh sb="7" eb="9">
      <t>レイワ</t>
    </rPh>
    <phoneticPr fontId="4"/>
  </si>
  <si>
    <t>卒論、発表のスライド、試問会評価シート、最終評価シート</t>
    <rPh sb="0" eb="2">
      <t>ソツロン</t>
    </rPh>
    <rPh sb="3" eb="5">
      <t>ハッピョウ</t>
    </rPh>
    <rPh sb="11" eb="13">
      <t>シモン</t>
    </rPh>
    <rPh sb="13" eb="14">
      <t>カイ</t>
    </rPh>
    <rPh sb="14" eb="16">
      <t>ヒョウカ</t>
    </rPh>
    <rPh sb="20" eb="22">
      <t>サイシュウ</t>
    </rPh>
    <rPh sb="22" eb="24">
      <t>ヒョウカ</t>
    </rPh>
    <phoneticPr fontId="4"/>
  </si>
  <si>
    <t>評価は10点満点で記入。その時点で評価できない項目はNAを記入。</t>
    <rPh sb="0" eb="2">
      <t>ヒョウカ</t>
    </rPh>
    <rPh sb="5" eb="6">
      <t>テン</t>
    </rPh>
    <rPh sb="6" eb="8">
      <t>マンテン</t>
    </rPh>
    <rPh sb="9" eb="11">
      <t>キニュウ</t>
    </rPh>
    <rPh sb="14" eb="16">
      <t>ジテン</t>
    </rPh>
    <rPh sb="17" eb="19">
      <t>ヒョウカ</t>
    </rPh>
    <rPh sb="23" eb="25">
      <t>コウモク</t>
    </rPh>
    <rPh sb="29" eb="31">
      <t>キニュウ</t>
    </rPh>
    <phoneticPr fontId="4"/>
  </si>
  <si>
    <t>卒業論文 平常点採点シート</t>
    <rPh sb="0" eb="2">
      <t>ソツギョウ</t>
    </rPh>
    <rPh sb="2" eb="4">
      <t>ロンブン</t>
    </rPh>
    <rPh sb="5" eb="7">
      <t>ヘイジョウ</t>
    </rPh>
    <rPh sb="7" eb="8">
      <t>テン</t>
    </rPh>
    <rPh sb="8" eb="10">
      <t>サイテン</t>
    </rPh>
    <phoneticPr fontId="4"/>
  </si>
  <si>
    <t>卒業論文　最終評価シート</t>
    <rPh sb="0" eb="4">
      <t>ソツギョウロンブン</t>
    </rPh>
    <rPh sb="5" eb="7">
      <t>サイシュウ</t>
    </rPh>
    <rPh sb="7" eb="9">
      <t>ヒョウカ</t>
    </rPh>
    <phoneticPr fontId="4"/>
  </si>
  <si>
    <t>卒業論文 の評価作業と収集資料（ガイドライン）</t>
    <rPh sb="0" eb="2">
      <t>ソツギョウ</t>
    </rPh>
    <rPh sb="2" eb="4">
      <t>ロンブン</t>
    </rPh>
    <rPh sb="6" eb="8">
      <t>ヒョウカ</t>
    </rPh>
    <rPh sb="8" eb="10">
      <t>サギョウ</t>
    </rPh>
    <rPh sb="11" eb="13">
      <t>シュウシュウ</t>
    </rPh>
    <rPh sb="13" eb="15">
      <t>シリョウ</t>
    </rPh>
    <phoneticPr fontId="4"/>
  </si>
  <si>
    <t xml:space="preserve"> 論理的な文章の記述や口頭発表により情報システムを説明する能力。（２５点）</t>
    <phoneticPr fontId="4"/>
  </si>
  <si>
    <t>〇</t>
    <phoneticPr fontId="4"/>
  </si>
  <si>
    <t>(a) 地球的視点から多面的に物事を考える能力とその素養</t>
  </si>
  <si>
    <t>(c) 数学、自然科学及び情報技術に関する知識とそれらを応用する能力</t>
  </si>
  <si>
    <t>(d) 当該分野において必要とされる専門的知識とそれらを応用する能力</t>
  </si>
  <si>
    <t>(f) 論理的な記述力、口頭発表力、討議等のコミュニケーション能力</t>
  </si>
  <si>
    <t>(g) 自主的、継続的に学習する能力</t>
  </si>
  <si>
    <t>(h) 与えられた制約の下で計画的に仕事を進め、まとめる能力</t>
  </si>
  <si>
    <t>(i) チームで仕事をするための能力</t>
  </si>
  <si>
    <t>(b) 技術が社会や自然に及ぼす影響や効果、及び技術者の社会に対する貢献と責任に関する理解</t>
    <phoneticPr fontId="4"/>
  </si>
  <si>
    <t>(e) 種々の科学、技術及び情報を活用して社会の要求を解決するためのデザイン能力</t>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</si>
  <si>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</si>
  <si>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</si>
  <si>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</si>
  <si>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</si>
  <si>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</si>
  <si>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</si>
  <si>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</si>
  <si>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</si>
  <si>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</si>
  <si>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文献や種々の情報媒体を利用して情報を集め、自主的、継続的に学習できる能力。（２５点）</t>
    <rPh sb="0" eb="2">
      <t>ブンケン</t>
    </rPh>
    <rPh sb="3" eb="5">
      <t>シュジュ</t>
    </rPh>
    <rPh sb="6" eb="8">
      <t>ジョウホウ</t>
    </rPh>
    <rPh sb="8" eb="10">
      <t>バイタイ</t>
    </rPh>
    <rPh sb="11" eb="13">
      <t>リヨウ</t>
    </rPh>
    <rPh sb="15" eb="17">
      <t>ジョウホウ</t>
    </rPh>
    <rPh sb="18" eb="19">
      <t>アツ</t>
    </rPh>
    <rPh sb="21" eb="24">
      <t>ジシュテキ</t>
    </rPh>
    <rPh sb="25" eb="28">
      <t>ケイゾクテキ</t>
    </rPh>
    <rPh sb="29" eb="31">
      <t>ガクシュウ</t>
    </rPh>
    <rPh sb="34" eb="36">
      <t>ノウリョク</t>
    </rPh>
    <rPh sb="40" eb="41">
      <t>テン</t>
    </rPh>
    <phoneticPr fontId="4"/>
  </si>
  <si>
    <t>社会の要求を解決する情報システムをデザインする能力。（２５点）</t>
    <phoneticPr fontId="4"/>
  </si>
  <si>
    <t>与えられた制約の下で情報システムを構築するために計画的に仕事を進め、まとめる能力。（２０点）</t>
    <phoneticPr fontId="4"/>
  </si>
  <si>
    <t xml:space="preserve"> チームで相互評価と相互支援を行い、計画的に目標を達成する能力。（５点）</t>
    <rPh sb="34" eb="35">
      <t>テン</t>
    </rPh>
    <phoneticPr fontId="4"/>
  </si>
  <si>
    <t>最終試問の評価</t>
    <rPh sb="0" eb="2">
      <t>サイシュウ</t>
    </rPh>
    <rPh sb="2" eb="4">
      <t>シモン</t>
    </rPh>
    <rPh sb="5" eb="7">
      <t>ヒョウカ</t>
    </rPh>
    <phoneticPr fontId="4"/>
  </si>
  <si>
    <t>論文の評価</t>
    <rPh sb="0" eb="2">
      <t>ロンブン</t>
    </rPh>
    <rPh sb="3" eb="5">
      <t>ヒョウカ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</si>
</sst>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name val="Lohit Hindi"/>
      <family val="2"/>
    </font>
    <font>
      <sz val="11"/>
      <color theme="1"/>
      <name val="ＭＳ Ｐゴシック"/>
      <family val="2"/>
      <charset val="128"/>
      <scheme val="minor"/>
    </font>
    <font>
      <sz val="10"/>
      <name val="VL ゴシック"/>
      <family val="2"/>
    </font>
    <font>
      <sz val="10"/>
      <name val="Arial"/>
      <family val="2"/>
    </font>
    <font>
      <sz val="6"/>
      <name val="ＭＳ Ｐゴシック"/>
      <family val="3"/>
      <charset val="128"/>
    </font>
    <font>
      <sz val="10"/>
      <name val="ＭＳ Ｐゴシック"/>
      <family val="3"/>
      <charset val="128"/>
    </font>
    <font>
      <sz val="20"/>
      <name val="VL ゴシック"/>
      <family val="2"/>
    </font>
    <font>
      <sz val="20"/>
      <name val="Arial"/>
      <family val="2"/>
    </font>
    <font>
      <sz val="11"/>
      <name val="ＭＳ ゴシック"/>
      <family val="3"/>
      <charset val="128"/>
    </font>
    <font>
      <sz val="11"/>
      <name val="ＭＳ Ｐゴシック"/>
      <family val="3"/>
      <charset val="128"/>
    </font>
    <font>
      <u/>
      <sz val="11"/>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sz val="14"/>
      <name val="Arial"/>
      <family val="2"/>
    </font>
    <font>
      <sz val="14"/>
      <name val="ＭＳ Ｐゴシック"/>
      <family val="3"/>
      <charset val="128"/>
    </font>
    <font>
      <sz val="12"/>
      <name val="Arial"/>
      <family val="2"/>
    </font>
    <font>
      <sz val="12"/>
      <name val="ＭＳ Ｐゴシック"/>
      <family val="3"/>
      <charset val="128"/>
    </font>
    <font>
      <sz val="12"/>
      <name val="VL ゴシック"/>
      <family val="2"/>
    </font>
    <font>
      <sz val="20"/>
      <name val="ＭＳ Ｐゴシック"/>
      <family val="3"/>
      <charset val="128"/>
    </font>
    <font>
      <u/>
      <sz val="12"/>
      <name val="ＭＳ ゴシック"/>
      <family val="3"/>
      <charset val="128"/>
    </font>
    <font>
      <sz val="11"/>
      <color rgb="FFFF0000"/>
      <name val="ＭＳ Ｐゴシック"/>
      <family val="3"/>
      <charset val="128"/>
    </font>
    <font>
      <sz val="12"/>
      <name val="Arial"/>
      <family val="3"/>
    </font>
    <font>
      <sz val="12"/>
      <name val="ＭＳ ゴシック"/>
      <family val="2"/>
      <charset val="128"/>
    </font>
    <font>
      <sz val="1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2">
    <xf numFmtId="0" fontId="0" fillId="0" borderId="0"/>
    <xf numFmtId="0" fontId="9" fillId="0" borderId="0"/>
  </cellStyleXfs>
  <cellXfs count="136">
    <xf numFmtId="0" fontId="2" fillId="0" borderId="0" xfId="0" applyFont="1"/>
    <xf numFmtId="0" fontId="2" fillId="0" borderId="1" xfId="0" applyFont="1" applyBorder="1"/>
    <xf numFmtId="0" fontId="2" fillId="0" borderId="2" xfId="0" applyFont="1" applyBorder="1"/>
    <xf numFmtId="0" fontId="2" fillId="0" borderId="6" xfId="0" applyFont="1" applyBorder="1"/>
    <xf numFmtId="0" fontId="2" fillId="0" borderId="7" xfId="0" applyFont="1" applyBorder="1"/>
    <xf numFmtId="0" fontId="2" fillId="0" borderId="9" xfId="0" applyFont="1" applyBorder="1"/>
    <xf numFmtId="0" fontId="2" fillId="0" borderId="11" xfId="0" applyFont="1" applyBorder="1"/>
    <xf numFmtId="0" fontId="2" fillId="0" borderId="12" xfId="0" applyFont="1" applyBorder="1"/>
    <xf numFmtId="0" fontId="3" fillId="0" borderId="5"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2" fillId="0" borderId="2" xfId="0" applyFont="1" applyBorder="1" applyAlignment="1">
      <alignment vertical="center"/>
    </xf>
    <xf numFmtId="0" fontId="5" fillId="0" borderId="0" xfId="0" applyFont="1"/>
    <xf numFmtId="0" fontId="6" fillId="0" borderId="0" xfId="0" applyFont="1"/>
    <xf numFmtId="0" fontId="10" fillId="2" borderId="1" xfId="1" applyFont="1" applyFill="1" applyBorder="1" applyAlignment="1">
      <alignment horizontal="center"/>
    </xf>
    <xf numFmtId="0" fontId="9" fillId="0" borderId="0" xfId="1"/>
    <xf numFmtId="0" fontId="9" fillId="0" borderId="1" xfId="1" applyBorder="1"/>
    <xf numFmtId="0" fontId="11" fillId="0" borderId="18" xfId="1" applyFont="1" applyBorder="1" applyAlignment="1">
      <alignment vertical="center" wrapText="1"/>
    </xf>
    <xf numFmtId="0" fontId="9" fillId="0" borderId="18" xfId="1" applyBorder="1" applyAlignment="1">
      <alignment horizontal="center" vertical="center"/>
    </xf>
    <xf numFmtId="0" fontId="9" fillId="2" borderId="1" xfId="1" applyFill="1" applyBorder="1"/>
    <xf numFmtId="0" fontId="14" fillId="0" borderId="6" xfId="0" applyFont="1" applyBorder="1"/>
    <xf numFmtId="0" fontId="15" fillId="0" borderId="6" xfId="0" applyFont="1" applyBorder="1"/>
    <xf numFmtId="0" fontId="14" fillId="0" borderId="1" xfId="0" applyFont="1" applyBorder="1"/>
    <xf numFmtId="0" fontId="15" fillId="0" borderId="1" xfId="0" applyFont="1" applyBorder="1"/>
    <xf numFmtId="0" fontId="14" fillId="0" borderId="11" xfId="0" applyFont="1" applyBorder="1"/>
    <xf numFmtId="0" fontId="15" fillId="0" borderId="11" xfId="0" applyFont="1" applyBorder="1"/>
    <xf numFmtId="0" fontId="18" fillId="0" borderId="3" xfId="0" applyFont="1" applyBorder="1"/>
    <xf numFmtId="0" fontId="17" fillId="0" borderId="3" xfId="0" applyFont="1" applyBorder="1"/>
    <xf numFmtId="0" fontId="18" fillId="0" borderId="4" xfId="0" applyFont="1" applyBorder="1"/>
    <xf numFmtId="0" fontId="18" fillId="0" borderId="4" xfId="0" applyFont="1" applyBorder="1" applyAlignment="1">
      <alignment shrinkToFit="1"/>
    </xf>
    <xf numFmtId="0" fontId="9" fillId="2" borderId="1" xfId="1" applyFill="1" applyBorder="1" applyAlignment="1">
      <alignment horizontal="center"/>
    </xf>
    <xf numFmtId="0" fontId="9" fillId="0" borderId="1" xfId="1" applyBorder="1" applyAlignment="1">
      <alignment horizontal="center" vertical="center"/>
    </xf>
    <xf numFmtId="0" fontId="14" fillId="0" borderId="13" xfId="0" applyFont="1" applyBorder="1"/>
    <xf numFmtId="0" fontId="15" fillId="0" borderId="13" xfId="0" applyFont="1" applyBorder="1"/>
    <xf numFmtId="0" fontId="2" fillId="0" borderId="13" xfId="0" applyFont="1" applyBorder="1"/>
    <xf numFmtId="0" fontId="2" fillId="0" borderId="26" xfId="0" applyFont="1" applyBorder="1"/>
    <xf numFmtId="0" fontId="11" fillId="0" borderId="0" xfId="1" applyFont="1" applyAlignment="1">
      <alignment vertical="center" wrapText="1"/>
    </xf>
    <xf numFmtId="0" fontId="9" fillId="0" borderId="0" xfId="1" applyAlignment="1">
      <alignment horizontal="center" vertical="center"/>
    </xf>
    <xf numFmtId="0" fontId="19" fillId="0" borderId="0" xfId="0" applyFont="1"/>
    <xf numFmtId="0" fontId="2" fillId="3" borderId="6" xfId="0" applyFont="1" applyFill="1" applyBorder="1"/>
    <xf numFmtId="0" fontId="2" fillId="3" borderId="7" xfId="0" applyFont="1" applyFill="1" applyBorder="1"/>
    <xf numFmtId="0" fontId="2" fillId="3" borderId="1" xfId="0" applyFont="1" applyFill="1" applyBorder="1"/>
    <xf numFmtId="0" fontId="2" fillId="3" borderId="9" xfId="0" applyFont="1" applyFill="1" applyBorder="1"/>
    <xf numFmtId="0" fontId="2" fillId="3" borderId="13" xfId="0" applyFont="1" applyFill="1" applyBorder="1"/>
    <xf numFmtId="0" fontId="2" fillId="3" borderId="26" xfId="0" applyFont="1" applyFill="1" applyBorder="1"/>
    <xf numFmtId="0" fontId="2" fillId="3" borderId="11" xfId="0" applyFont="1" applyFill="1" applyBorder="1"/>
    <xf numFmtId="0" fontId="2" fillId="3" borderId="12" xfId="0" applyFont="1" applyFill="1" applyBorder="1"/>
    <xf numFmtId="0" fontId="14" fillId="0" borderId="16" xfId="0" applyFont="1" applyBorder="1"/>
    <xf numFmtId="0" fontId="15" fillId="0" borderId="16" xfId="0" applyFont="1" applyBorder="1"/>
    <xf numFmtId="0" fontId="2" fillId="0" borderId="16" xfId="0" applyFont="1" applyBorder="1"/>
    <xf numFmtId="0" fontId="2" fillId="0" borderId="27" xfId="0" applyFont="1" applyBorder="1"/>
    <xf numFmtId="0" fontId="2" fillId="3" borderId="16" xfId="0" applyFont="1" applyFill="1" applyBorder="1"/>
    <xf numFmtId="0" fontId="2" fillId="3" borderId="27" xfId="0" applyFont="1" applyFill="1" applyBorder="1"/>
    <xf numFmtId="0" fontId="20" fillId="0" borderId="0" xfId="0" applyFont="1"/>
    <xf numFmtId="0" fontId="9" fillId="0" borderId="1" xfId="1" applyBorder="1" applyAlignment="1">
      <alignment vertical="center"/>
    </xf>
    <xf numFmtId="0" fontId="9" fillId="0" borderId="1" xfId="1" applyBorder="1" applyAlignment="1">
      <alignment vertical="center" wrapText="1"/>
    </xf>
    <xf numFmtId="0" fontId="9" fillId="0" borderId="0" xfId="1" applyAlignment="1">
      <alignment horizontal="left" vertical="center"/>
    </xf>
    <xf numFmtId="0" fontId="9" fillId="0" borderId="0" xfId="1" applyAlignment="1">
      <alignment horizontal="center"/>
    </xf>
    <xf numFmtId="0" fontId="21" fillId="0" borderId="0" xfId="0" applyFont="1"/>
    <xf numFmtId="0" fontId="9" fillId="3" borderId="1" xfId="1" applyFill="1" applyBorder="1" applyAlignment="1">
      <alignment horizontal="center" vertical="center"/>
    </xf>
    <xf numFmtId="0" fontId="15" fillId="0" borderId="0" xfId="1" applyFont="1"/>
    <xf numFmtId="0" fontId="10" fillId="0" borderId="18" xfId="1" applyFont="1" applyBorder="1" applyAlignment="1">
      <alignment horizontal="center"/>
    </xf>
    <xf numFmtId="0" fontId="10" fillId="0" borderId="19" xfId="1" applyFont="1" applyBorder="1" applyAlignment="1">
      <alignment horizontal="center"/>
    </xf>
    <xf numFmtId="0" fontId="9" fillId="0" borderId="1" xfId="1" applyBorder="1" applyAlignment="1">
      <alignment horizontal="center"/>
    </xf>
    <xf numFmtId="0" fontId="9" fillId="0" borderId="13" xfId="1" applyBorder="1" applyAlignment="1">
      <alignment horizontal="center" vertical="center"/>
    </xf>
    <xf numFmtId="0" fontId="9" fillId="2" borderId="19" xfId="1" applyFill="1" applyBorder="1" applyAlignment="1">
      <alignment horizontal="left" vertical="center" wrapText="1"/>
    </xf>
    <xf numFmtId="0" fontId="9" fillId="0" borderId="13" xfId="1" applyBorder="1" applyAlignment="1">
      <alignment horizontal="center"/>
    </xf>
    <xf numFmtId="0" fontId="11" fillId="0" borderId="1" xfId="1" applyFont="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vertical="center"/>
    </xf>
    <xf numFmtId="0" fontId="11" fillId="0" borderId="29"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29" xfId="1" applyFont="1" applyBorder="1" applyAlignment="1">
      <alignment horizontal="left" vertical="center" wrapText="1"/>
    </xf>
    <xf numFmtId="0" fontId="11" fillId="0" borderId="13" xfId="1" applyFont="1" applyBorder="1" applyAlignment="1">
      <alignment horizontal="left" vertical="center" wrapText="1"/>
    </xf>
    <xf numFmtId="0" fontId="11" fillId="0" borderId="28" xfId="1" applyFont="1" applyBorder="1" applyAlignment="1">
      <alignment horizontal="center" vertical="center" wrapText="1"/>
    </xf>
    <xf numFmtId="0" fontId="11" fillId="0" borderId="1" xfId="1" applyFont="1" applyBorder="1" applyAlignment="1">
      <alignment horizontal="left" vertical="center" wrapText="1"/>
    </xf>
    <xf numFmtId="0" fontId="9" fillId="2" borderId="19" xfId="1" applyFill="1" applyBorder="1" applyAlignment="1">
      <alignment horizontal="center" vertical="center" wrapText="1"/>
    </xf>
    <xf numFmtId="0" fontId="9" fillId="0" borderId="0" xfId="1" applyAlignment="1">
      <alignment horizontal="center"/>
    </xf>
    <xf numFmtId="0" fontId="9" fillId="0" borderId="1" xfId="1" applyBorder="1" applyAlignment="1">
      <alignment horizontal="center" vertical="center" wrapText="1"/>
    </xf>
    <xf numFmtId="0" fontId="9" fillId="3" borderId="1" xfId="1" applyFill="1" applyBorder="1" applyAlignment="1">
      <alignment horizontal="left" vertical="center" wrapText="1"/>
    </xf>
    <xf numFmtId="0" fontId="9" fillId="3" borderId="1" xfId="1" applyFill="1" applyBorder="1" applyAlignment="1">
      <alignment horizontal="center"/>
    </xf>
    <xf numFmtId="0" fontId="9" fillId="0" borderId="1" xfId="1" applyBorder="1" applyAlignment="1">
      <alignment horizontal="center" vertical="center"/>
    </xf>
    <xf numFmtId="0" fontId="9" fillId="0" borderId="1" xfId="1" applyBorder="1" applyAlignment="1">
      <alignment horizontal="left" vertical="center"/>
    </xf>
    <xf numFmtId="0" fontId="9" fillId="0" borderId="1" xfId="1" applyBorder="1" applyAlignment="1">
      <alignment horizontal="center"/>
    </xf>
    <xf numFmtId="0" fontId="9" fillId="0" borderId="20" xfId="1" applyBorder="1" applyAlignment="1">
      <alignment horizontal="left" vertical="center" wrapText="1"/>
    </xf>
    <xf numFmtId="0" fontId="9" fillId="0" borderId="21" xfId="1" applyBorder="1" applyAlignment="1">
      <alignment horizontal="left" vertical="center" wrapText="1"/>
    </xf>
    <xf numFmtId="0" fontId="9" fillId="0" borderId="22" xfId="1" applyBorder="1" applyAlignment="1">
      <alignment horizontal="left" vertical="center" wrapText="1"/>
    </xf>
    <xf numFmtId="0" fontId="9" fillId="0" borderId="23" xfId="1" applyBorder="1" applyAlignment="1">
      <alignment horizontal="left" vertical="center" wrapText="1"/>
    </xf>
    <xf numFmtId="0" fontId="9" fillId="0" borderId="24" xfId="1" applyBorder="1" applyAlignment="1">
      <alignment horizontal="left" vertical="center" wrapText="1"/>
    </xf>
    <xf numFmtId="0" fontId="9" fillId="0" borderId="25" xfId="1" applyBorder="1" applyAlignment="1">
      <alignment horizontal="left" vertical="center" wrapText="1"/>
    </xf>
    <xf numFmtId="0" fontId="9" fillId="3" borderId="1" xfId="1" applyFill="1" applyBorder="1" applyAlignment="1">
      <alignment horizontal="center" vertical="center"/>
    </xf>
    <xf numFmtId="0" fontId="9" fillId="0" borderId="1" xfId="1" applyBorder="1" applyAlignment="1">
      <alignment horizontal="left" wrapText="1"/>
    </xf>
    <xf numFmtId="0" fontId="9" fillId="0" borderId="1" xfId="1" applyBorder="1" applyAlignment="1">
      <alignment horizontal="left" vertical="center" wrapText="1"/>
    </xf>
    <xf numFmtId="0" fontId="9" fillId="0" borderId="13" xfId="1" applyBorder="1" applyAlignment="1">
      <alignment horizontal="center" vertical="center"/>
    </xf>
    <xf numFmtId="0" fontId="9" fillId="0" borderId="16" xfId="1" applyBorder="1" applyAlignment="1">
      <alignment horizontal="center" vertical="center"/>
    </xf>
    <xf numFmtId="0" fontId="9" fillId="0" borderId="20" xfId="1" applyBorder="1" applyAlignment="1">
      <alignment horizontal="center" vertical="center"/>
    </xf>
    <xf numFmtId="0" fontId="9" fillId="0" borderId="21" xfId="1" applyBorder="1" applyAlignment="1">
      <alignment horizontal="center" vertical="center"/>
    </xf>
    <xf numFmtId="0" fontId="9" fillId="0" borderId="22" xfId="1" applyBorder="1" applyAlignment="1">
      <alignment horizontal="center" vertical="center"/>
    </xf>
    <xf numFmtId="0" fontId="9" fillId="0" borderId="23" xfId="1" applyBorder="1" applyAlignment="1">
      <alignment horizontal="center" vertical="center"/>
    </xf>
    <xf numFmtId="0" fontId="9" fillId="0" borderId="24" xfId="1" applyBorder="1" applyAlignment="1">
      <alignment horizontal="center" vertical="center"/>
    </xf>
    <xf numFmtId="0" fontId="9" fillId="0" borderId="25" xfId="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18" fillId="0" borderId="0" xfId="0" applyFont="1" applyAlignment="1">
      <alignment horizontal="center"/>
    </xf>
    <xf numFmtId="0" fontId="11" fillId="0" borderId="1" xfId="1" applyFont="1" applyBorder="1" applyAlignment="1">
      <alignment vertical="center" wrapText="1"/>
    </xf>
    <xf numFmtId="0" fontId="9" fillId="2" borderId="1" xfId="1" applyFill="1" applyBorder="1" applyAlignment="1">
      <alignment horizontal="center"/>
    </xf>
    <xf numFmtId="0" fontId="12" fillId="2" borderId="20" xfId="1" applyFont="1" applyFill="1" applyBorder="1" applyAlignment="1">
      <alignment horizontal="left" vertical="center" wrapText="1"/>
    </xf>
    <xf numFmtId="0" fontId="12" fillId="2" borderId="21" xfId="1" applyFont="1" applyFill="1" applyBorder="1" applyAlignment="1">
      <alignment horizontal="left" vertical="center" wrapText="1"/>
    </xf>
    <xf numFmtId="0" fontId="12" fillId="2" borderId="22" xfId="1" applyFont="1" applyFill="1" applyBorder="1" applyAlignment="1">
      <alignment horizontal="left" vertical="center" wrapText="1"/>
    </xf>
    <xf numFmtId="0" fontId="13" fillId="0" borderId="1" xfId="1" applyFont="1" applyBorder="1" applyAlignment="1">
      <alignment horizontal="left" vertical="center" wrapText="1"/>
    </xf>
    <xf numFmtId="0" fontId="13" fillId="0" borderId="20" xfId="1" applyFont="1" applyBorder="1" applyAlignment="1">
      <alignment horizontal="left" vertical="center" wrapText="1"/>
    </xf>
    <xf numFmtId="0" fontId="13" fillId="0" borderId="21" xfId="1" applyFont="1" applyBorder="1" applyAlignment="1">
      <alignment horizontal="left" vertical="center" wrapText="1"/>
    </xf>
    <xf numFmtId="0" fontId="13" fillId="0" borderId="22" xfId="1" applyFont="1" applyBorder="1" applyAlignment="1">
      <alignment horizontal="left" vertical="center" wrapText="1"/>
    </xf>
    <xf numFmtId="0" fontId="8" fillId="2" borderId="20"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2"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1" fillId="0" borderId="20" xfId="1" applyFont="1" applyBorder="1" applyAlignment="1">
      <alignment horizontal="left" vertical="center" wrapText="1"/>
    </xf>
    <xf numFmtId="0" fontId="11" fillId="0" borderId="21" xfId="1" applyFont="1" applyBorder="1" applyAlignment="1">
      <alignment horizontal="left" vertical="center" wrapText="1"/>
    </xf>
    <xf numFmtId="0" fontId="11" fillId="0" borderId="22" xfId="1" applyFont="1" applyBorder="1" applyAlignment="1">
      <alignment horizontal="left" vertical="center" wrapText="1"/>
    </xf>
    <xf numFmtId="0" fontId="9" fillId="0" borderId="17" xfId="1" applyBorder="1" applyAlignment="1">
      <alignment horizontal="left" vertical="center"/>
    </xf>
    <xf numFmtId="0" fontId="9" fillId="0" borderId="19" xfId="1" applyBorder="1" applyAlignment="1">
      <alignment horizontal="left" vertical="center"/>
    </xf>
    <xf numFmtId="0" fontId="9" fillId="0" borderId="17" xfId="1" applyBorder="1" applyAlignment="1">
      <alignment horizontal="center"/>
    </xf>
    <xf numFmtId="0" fontId="9" fillId="0" borderId="18" xfId="1" applyBorder="1" applyAlignment="1">
      <alignment horizontal="center"/>
    </xf>
    <xf numFmtId="0" fontId="9" fillId="2" borderId="20" xfId="1" applyFill="1" applyBorder="1" applyAlignment="1">
      <alignment horizontal="center" vertical="center"/>
    </xf>
    <xf numFmtId="0" fontId="9" fillId="2" borderId="21" xfId="1" applyFill="1" applyBorder="1" applyAlignment="1">
      <alignment horizontal="center" vertical="center"/>
    </xf>
    <xf numFmtId="0" fontId="9" fillId="2" borderId="22" xfId="1" applyFill="1" applyBorder="1" applyAlignment="1">
      <alignment horizontal="center" vertical="center"/>
    </xf>
    <xf numFmtId="0" fontId="9" fillId="2" borderId="23" xfId="1" applyFill="1" applyBorder="1" applyAlignment="1">
      <alignment horizontal="center" vertical="center"/>
    </xf>
    <xf numFmtId="0" fontId="9" fillId="2" borderId="24" xfId="1" applyFill="1" applyBorder="1" applyAlignment="1">
      <alignment horizontal="center" vertical="center"/>
    </xf>
    <xf numFmtId="0" fontId="9" fillId="2" borderId="25" xfId="1" applyFill="1" applyBorder="1" applyAlignment="1">
      <alignment horizontal="center" vertical="center"/>
    </xf>
    <xf numFmtId="0" fontId="9" fillId="2" borderId="17" xfId="1" applyFill="1" applyBorder="1" applyAlignment="1">
      <alignment horizontal="left" vertical="center" wrapText="1"/>
    </xf>
    <xf numFmtId="0" fontId="9" fillId="2" borderId="18" xfId="1" applyFill="1" applyBorder="1" applyAlignment="1">
      <alignment horizontal="left" vertical="center" wrapText="1"/>
    </xf>
    <xf numFmtId="0" fontId="9" fillId="2" borderId="19" xfId="1" applyFill="1" applyBorder="1" applyAlignment="1">
      <alignment horizontal="left" vertical="center" wrapText="1"/>
    </xf>
    <xf numFmtId="0" fontId="10" fillId="0" borderId="0" xfId="1" applyFont="1" applyAlignment="1">
      <alignment horizontal="center"/>
    </xf>
    <xf numFmtId="0" fontId="9" fillId="2" borderId="17" xfId="1" applyFill="1" applyBorder="1" applyAlignment="1">
      <alignment horizontal="center"/>
    </xf>
    <xf numFmtId="0" fontId="9" fillId="2" borderId="18" xfId="1" applyFill="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Naoyuki Tsuruta" id="{A3E5E074-2D33-4BA3-97C9-3C9973E31C25}" userId="4e8671a315207a1b"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R40" dT="2024-01-17T07:54:43.78" personId="{A3E5E074-2D33-4BA3-97C9-3C9973E31C25}" id="{35125180-40AA-4073-B445-2CEE27BDD7AF}">
    <text>←この集計行にゼロができなければ丸の位置を付け替えてもよい</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8"/>
  <sheetViews>
    <sheetView workbookViewId="0">
      <selection activeCell="D16" sqref="D16"/>
    </sheetView>
  </sheetViews>
  <sheetFormatPr defaultColWidth="8.7109375" defaultRowHeight="13.5"/>
  <cols>
    <col min="1" max="1" width="8.7109375" style="15"/>
    <col min="2" max="2" width="19.140625" style="15" customWidth="1"/>
    <col min="3" max="3" width="35.5703125" style="15" customWidth="1"/>
    <col min="4" max="4" width="18.5703125" style="15" customWidth="1"/>
    <col min="5" max="5" width="35.42578125" style="15" customWidth="1"/>
    <col min="6" max="16384" width="8.7109375" style="15"/>
  </cols>
  <sheetData>
    <row r="1" spans="2:6" ht="20.100000000000001" customHeight="1"/>
    <row r="2" spans="2:6" ht="20.100000000000001" customHeight="1">
      <c r="B2" s="77" t="s">
        <v>103</v>
      </c>
      <c r="C2" s="77"/>
      <c r="D2" s="77"/>
      <c r="E2" s="77"/>
    </row>
    <row r="3" spans="2:6" ht="20.100000000000001" customHeight="1"/>
    <row r="4" spans="2:6" ht="20.100000000000001" customHeight="1">
      <c r="B4" s="59" t="s">
        <v>60</v>
      </c>
      <c r="C4" s="59" t="s">
        <v>61</v>
      </c>
      <c r="D4" s="59" t="s">
        <v>62</v>
      </c>
      <c r="E4" s="59" t="s">
        <v>63</v>
      </c>
      <c r="F4" s="59" t="s">
        <v>95</v>
      </c>
    </row>
    <row r="5" spans="2:6" ht="20.100000000000001" customHeight="1">
      <c r="B5" s="54" t="s">
        <v>64</v>
      </c>
      <c r="C5" s="54" t="s">
        <v>65</v>
      </c>
      <c r="D5" s="54"/>
      <c r="E5" s="54"/>
      <c r="F5" s="78" t="s">
        <v>97</v>
      </c>
    </row>
    <row r="6" spans="2:6" ht="39.6" customHeight="1">
      <c r="B6" s="54" t="s">
        <v>66</v>
      </c>
      <c r="C6" s="55" t="s">
        <v>67</v>
      </c>
      <c r="D6" s="54" t="s">
        <v>68</v>
      </c>
      <c r="E6" s="54" t="s">
        <v>69</v>
      </c>
      <c r="F6" s="78"/>
    </row>
    <row r="7" spans="2:6" ht="39" customHeight="1">
      <c r="B7" s="54" t="s">
        <v>70</v>
      </c>
      <c r="C7" s="54" t="s">
        <v>94</v>
      </c>
      <c r="D7" s="54" t="s">
        <v>71</v>
      </c>
      <c r="E7" s="55" t="s">
        <v>99</v>
      </c>
      <c r="F7" s="31" t="s">
        <v>96</v>
      </c>
    </row>
    <row r="8" spans="2:6" ht="20.100000000000001" customHeight="1"/>
  </sheetData>
  <mergeCells count="2">
    <mergeCell ref="B2:E2"/>
    <mergeCell ref="F5:F6"/>
  </mergeCells>
  <phoneticPr fontId="4"/>
  <pageMargins left="0.7" right="0.7" top="0.75" bottom="0.75" header="0.3" footer="0.3"/>
  <pageSetup paperSize="9"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36"/>
  <sheetViews>
    <sheetView workbookViewId="0">
      <selection activeCell="R7" sqref="R7"/>
    </sheetView>
  </sheetViews>
  <sheetFormatPr defaultColWidth="8.7109375" defaultRowHeight="13.5"/>
  <cols>
    <col min="1" max="1" width="4.140625" style="15" customWidth="1"/>
    <col min="2" max="14" width="8.7109375" style="15"/>
    <col min="15" max="15" width="5.140625" style="15" customWidth="1"/>
    <col min="16" max="16384" width="8.7109375" style="15"/>
  </cols>
  <sheetData>
    <row r="1" spans="2:15" ht="17.25">
      <c r="F1" s="60" t="s">
        <v>101</v>
      </c>
    </row>
    <row r="3" spans="2:15">
      <c r="B3" s="81" t="s">
        <v>25</v>
      </c>
      <c r="C3" s="82" t="s">
        <v>27</v>
      </c>
      <c r="D3" s="82"/>
      <c r="E3" s="82"/>
      <c r="F3" s="82"/>
    </row>
    <row r="4" spans="2:15">
      <c r="B4" s="81"/>
      <c r="C4" s="82"/>
      <c r="D4" s="82"/>
      <c r="E4" s="82"/>
      <c r="F4" s="82"/>
    </row>
    <row r="5" spans="2:15">
      <c r="B5" s="81" t="s">
        <v>11</v>
      </c>
      <c r="C5" s="82"/>
      <c r="D5" s="82"/>
      <c r="E5" s="82"/>
      <c r="F5" s="82"/>
      <c r="H5" s="81" t="s">
        <v>72</v>
      </c>
      <c r="I5" s="83"/>
      <c r="J5" s="83"/>
      <c r="K5" s="83"/>
      <c r="L5" s="83"/>
    </row>
    <row r="6" spans="2:15">
      <c r="B6" s="81"/>
      <c r="C6" s="82"/>
      <c r="D6" s="82"/>
      <c r="E6" s="82"/>
      <c r="F6" s="82"/>
      <c r="H6" s="81"/>
      <c r="I6" s="83"/>
      <c r="J6" s="83"/>
      <c r="K6" s="83"/>
      <c r="L6" s="83"/>
    </row>
    <row r="7" spans="2:15">
      <c r="B7" s="81" t="s">
        <v>42</v>
      </c>
      <c r="C7" s="83"/>
      <c r="D7" s="83"/>
      <c r="E7" s="83"/>
      <c r="F7" s="83"/>
      <c r="H7" s="93" t="s">
        <v>73</v>
      </c>
      <c r="I7" s="95" t="s">
        <v>74</v>
      </c>
      <c r="J7" s="96"/>
      <c r="K7" s="96"/>
      <c r="L7" s="97"/>
    </row>
    <row r="8" spans="2:15">
      <c r="B8" s="81"/>
      <c r="C8" s="83"/>
      <c r="D8" s="83"/>
      <c r="E8" s="83"/>
      <c r="F8" s="83"/>
      <c r="H8" s="94"/>
      <c r="I8" s="98"/>
      <c r="J8" s="99"/>
      <c r="K8" s="99"/>
      <c r="L8" s="100"/>
    </row>
    <row r="9" spans="2:15">
      <c r="B9" s="37"/>
      <c r="C9" s="56"/>
      <c r="D9" s="56"/>
      <c r="E9" s="56"/>
      <c r="F9" s="56"/>
      <c r="H9" s="37"/>
      <c r="I9" s="57"/>
      <c r="J9" s="57"/>
      <c r="K9" s="57"/>
      <c r="L9" s="57"/>
    </row>
    <row r="10" spans="2:15">
      <c r="B10" s="37"/>
      <c r="C10" s="56"/>
      <c r="D10" s="56"/>
      <c r="E10" s="56"/>
      <c r="F10" s="56"/>
      <c r="H10" s="37"/>
      <c r="I10" s="57"/>
      <c r="J10" s="57"/>
      <c r="K10" s="57"/>
      <c r="L10" s="57"/>
    </row>
    <row r="11" spans="2:15">
      <c r="B11" s="81" t="s">
        <v>75</v>
      </c>
      <c r="C11" s="81" t="s">
        <v>76</v>
      </c>
      <c r="D11" s="81"/>
      <c r="E11" s="81"/>
      <c r="F11" s="81"/>
      <c r="G11" s="81"/>
      <c r="H11" s="81"/>
      <c r="I11" s="81"/>
      <c r="J11" s="81" t="s">
        <v>77</v>
      </c>
      <c r="K11" s="81" t="s">
        <v>78</v>
      </c>
      <c r="L11" s="81"/>
      <c r="M11" s="81"/>
      <c r="N11" s="81"/>
      <c r="O11" s="81"/>
    </row>
    <row r="12" spans="2:15">
      <c r="B12" s="81"/>
      <c r="C12" s="81"/>
      <c r="D12" s="81"/>
      <c r="E12" s="81"/>
      <c r="F12" s="81"/>
      <c r="G12" s="81"/>
      <c r="H12" s="81"/>
      <c r="I12" s="81"/>
      <c r="J12" s="81"/>
      <c r="K12" s="81"/>
      <c r="L12" s="81"/>
      <c r="M12" s="81"/>
      <c r="N12" s="81"/>
      <c r="O12" s="81"/>
    </row>
    <row r="13" spans="2:15" ht="15" customHeight="1">
      <c r="B13" s="81" t="s">
        <v>79</v>
      </c>
      <c r="C13" s="91" t="s">
        <v>80</v>
      </c>
      <c r="D13" s="91"/>
      <c r="E13" s="91"/>
      <c r="F13" s="91"/>
      <c r="G13" s="91"/>
      <c r="H13" s="91"/>
      <c r="I13" s="91"/>
      <c r="J13" s="83"/>
      <c r="K13" s="83"/>
      <c r="L13" s="83"/>
      <c r="M13" s="83"/>
      <c r="N13" s="83"/>
      <c r="O13" s="83"/>
    </row>
    <row r="14" spans="2:15" ht="15" customHeight="1">
      <c r="B14" s="81"/>
      <c r="C14" s="91"/>
      <c r="D14" s="91"/>
      <c r="E14" s="91"/>
      <c r="F14" s="91"/>
      <c r="G14" s="91"/>
      <c r="H14" s="91"/>
      <c r="I14" s="91"/>
      <c r="J14" s="83"/>
      <c r="K14" s="83"/>
      <c r="L14" s="83"/>
      <c r="M14" s="83"/>
      <c r="N14" s="83"/>
      <c r="O14" s="83"/>
    </row>
    <row r="15" spans="2:15" ht="15" customHeight="1">
      <c r="B15" s="81"/>
      <c r="C15" s="91" t="s">
        <v>81</v>
      </c>
      <c r="D15" s="91"/>
      <c r="E15" s="91"/>
      <c r="F15" s="91"/>
      <c r="G15" s="91"/>
      <c r="H15" s="91"/>
      <c r="I15" s="91"/>
      <c r="J15" s="83"/>
      <c r="K15" s="83"/>
      <c r="L15" s="83"/>
      <c r="M15" s="83"/>
      <c r="N15" s="83"/>
      <c r="O15" s="83"/>
    </row>
    <row r="16" spans="2:15" ht="15" customHeight="1">
      <c r="B16" s="81"/>
      <c r="C16" s="91"/>
      <c r="D16" s="91"/>
      <c r="E16" s="91"/>
      <c r="F16" s="91"/>
      <c r="G16" s="91"/>
      <c r="H16" s="91"/>
      <c r="I16" s="91"/>
      <c r="J16" s="83"/>
      <c r="K16" s="83"/>
      <c r="L16" s="83"/>
      <c r="M16" s="83"/>
      <c r="N16" s="83"/>
      <c r="O16" s="83"/>
    </row>
    <row r="17" spans="2:15" ht="15" customHeight="1">
      <c r="B17" s="81"/>
      <c r="C17" s="92" t="s">
        <v>82</v>
      </c>
      <c r="D17" s="92"/>
      <c r="E17" s="92"/>
      <c r="F17" s="92"/>
      <c r="G17" s="92"/>
      <c r="H17" s="92"/>
      <c r="I17" s="92"/>
      <c r="J17" s="83"/>
      <c r="K17" s="83"/>
      <c r="L17" s="83"/>
      <c r="M17" s="83"/>
      <c r="N17" s="83"/>
      <c r="O17" s="83"/>
    </row>
    <row r="18" spans="2:15" ht="15" customHeight="1">
      <c r="B18" s="81"/>
      <c r="C18" s="92"/>
      <c r="D18" s="92"/>
      <c r="E18" s="92"/>
      <c r="F18" s="92"/>
      <c r="G18" s="92"/>
      <c r="H18" s="92"/>
      <c r="I18" s="92"/>
      <c r="J18" s="83"/>
      <c r="K18" s="83"/>
      <c r="L18" s="83"/>
      <c r="M18" s="83"/>
      <c r="N18" s="83"/>
      <c r="O18" s="83"/>
    </row>
    <row r="19" spans="2:15" ht="15" customHeight="1">
      <c r="B19" s="81"/>
      <c r="C19" s="82" t="s">
        <v>83</v>
      </c>
      <c r="D19" s="82"/>
      <c r="E19" s="82"/>
      <c r="F19" s="82"/>
      <c r="G19" s="82"/>
      <c r="H19" s="82"/>
      <c r="I19" s="82"/>
      <c r="J19" s="83"/>
      <c r="K19" s="83"/>
      <c r="L19" s="83"/>
      <c r="M19" s="83"/>
      <c r="N19" s="83"/>
      <c r="O19" s="83"/>
    </row>
    <row r="20" spans="2:15" ht="15" customHeight="1">
      <c r="B20" s="81"/>
      <c r="C20" s="82"/>
      <c r="D20" s="82"/>
      <c r="E20" s="82"/>
      <c r="F20" s="82"/>
      <c r="G20" s="82"/>
      <c r="H20" s="82"/>
      <c r="I20" s="82"/>
      <c r="J20" s="83"/>
      <c r="K20" s="83"/>
      <c r="L20" s="83"/>
      <c r="M20" s="83"/>
      <c r="N20" s="83"/>
      <c r="O20" s="83"/>
    </row>
    <row r="21" spans="2:15" ht="15" customHeight="1">
      <c r="B21" s="90" t="s">
        <v>84</v>
      </c>
      <c r="C21" s="79" t="s">
        <v>85</v>
      </c>
      <c r="D21" s="79"/>
      <c r="E21" s="79"/>
      <c r="F21" s="79"/>
      <c r="G21" s="79"/>
      <c r="H21" s="79"/>
      <c r="I21" s="79"/>
      <c r="J21" s="80"/>
      <c r="K21" s="80"/>
      <c r="L21" s="80"/>
      <c r="M21" s="80"/>
      <c r="N21" s="80"/>
      <c r="O21" s="80"/>
    </row>
    <row r="22" spans="2:15" ht="15" customHeight="1">
      <c r="B22" s="90"/>
      <c r="C22" s="79"/>
      <c r="D22" s="79"/>
      <c r="E22" s="79"/>
      <c r="F22" s="79"/>
      <c r="G22" s="79"/>
      <c r="H22" s="79"/>
      <c r="I22" s="79"/>
      <c r="J22" s="80"/>
      <c r="K22" s="80"/>
      <c r="L22" s="80"/>
      <c r="M22" s="80"/>
      <c r="N22" s="80"/>
      <c r="O22" s="80"/>
    </row>
    <row r="23" spans="2:15" ht="15" customHeight="1">
      <c r="B23" s="90"/>
      <c r="C23" s="79" t="s">
        <v>86</v>
      </c>
      <c r="D23" s="79"/>
      <c r="E23" s="79"/>
      <c r="F23" s="79"/>
      <c r="G23" s="79"/>
      <c r="H23" s="79"/>
      <c r="I23" s="79"/>
      <c r="J23" s="80"/>
      <c r="K23" s="80"/>
      <c r="L23" s="80"/>
      <c r="M23" s="80"/>
      <c r="N23" s="80"/>
      <c r="O23" s="80"/>
    </row>
    <row r="24" spans="2:15" ht="15" customHeight="1">
      <c r="B24" s="90"/>
      <c r="C24" s="79"/>
      <c r="D24" s="79"/>
      <c r="E24" s="79"/>
      <c r="F24" s="79"/>
      <c r="G24" s="79"/>
      <c r="H24" s="79"/>
      <c r="I24" s="79"/>
      <c r="J24" s="80"/>
      <c r="K24" s="80"/>
      <c r="L24" s="80"/>
      <c r="M24" s="80"/>
      <c r="N24" s="80"/>
      <c r="O24" s="80"/>
    </row>
    <row r="25" spans="2:15" ht="15" customHeight="1">
      <c r="B25" s="90"/>
      <c r="C25" s="79" t="s">
        <v>87</v>
      </c>
      <c r="D25" s="79"/>
      <c r="E25" s="79"/>
      <c r="F25" s="79"/>
      <c r="G25" s="79"/>
      <c r="H25" s="79"/>
      <c r="I25" s="79"/>
      <c r="J25" s="80"/>
      <c r="K25" s="80"/>
      <c r="L25" s="80"/>
      <c r="M25" s="80"/>
      <c r="N25" s="80"/>
      <c r="O25" s="80"/>
    </row>
    <row r="26" spans="2:15" ht="15" customHeight="1">
      <c r="B26" s="90"/>
      <c r="C26" s="79"/>
      <c r="D26" s="79"/>
      <c r="E26" s="79"/>
      <c r="F26" s="79"/>
      <c r="G26" s="79"/>
      <c r="H26" s="79"/>
      <c r="I26" s="79"/>
      <c r="J26" s="80"/>
      <c r="K26" s="80"/>
      <c r="L26" s="80"/>
      <c r="M26" s="80"/>
      <c r="N26" s="80"/>
      <c r="O26" s="80"/>
    </row>
    <row r="27" spans="2:15" ht="15" customHeight="1">
      <c r="B27" s="81" t="s">
        <v>88</v>
      </c>
      <c r="C27" s="82" t="s">
        <v>89</v>
      </c>
      <c r="D27" s="82"/>
      <c r="E27" s="82"/>
      <c r="F27" s="82"/>
      <c r="G27" s="82"/>
      <c r="H27" s="82"/>
      <c r="I27" s="82"/>
      <c r="J27" s="83"/>
      <c r="K27" s="83"/>
      <c r="L27" s="83"/>
      <c r="M27" s="83"/>
      <c r="N27" s="83"/>
      <c r="O27" s="83"/>
    </row>
    <row r="28" spans="2:15" ht="15" customHeight="1">
      <c r="B28" s="81"/>
      <c r="C28" s="82"/>
      <c r="D28" s="82"/>
      <c r="E28" s="82"/>
      <c r="F28" s="82"/>
      <c r="G28" s="82"/>
      <c r="H28" s="82"/>
      <c r="I28" s="82"/>
      <c r="J28" s="83"/>
      <c r="K28" s="83"/>
      <c r="L28" s="83"/>
      <c r="M28" s="83"/>
      <c r="N28" s="83"/>
      <c r="O28" s="83"/>
    </row>
    <row r="29" spans="2:15" ht="15" customHeight="1">
      <c r="B29" s="81"/>
      <c r="C29" s="84" t="s">
        <v>90</v>
      </c>
      <c r="D29" s="85"/>
      <c r="E29" s="85"/>
      <c r="F29" s="85"/>
      <c r="G29" s="85"/>
      <c r="H29" s="85"/>
      <c r="I29" s="86"/>
      <c r="J29" s="83"/>
      <c r="K29" s="83"/>
      <c r="L29" s="83"/>
      <c r="M29" s="83"/>
      <c r="N29" s="83"/>
      <c r="O29" s="83"/>
    </row>
    <row r="30" spans="2:15" ht="15" customHeight="1">
      <c r="B30" s="81"/>
      <c r="C30" s="87"/>
      <c r="D30" s="88"/>
      <c r="E30" s="88"/>
      <c r="F30" s="88"/>
      <c r="G30" s="88"/>
      <c r="H30" s="88"/>
      <c r="I30" s="89"/>
      <c r="J30" s="83"/>
      <c r="K30" s="83"/>
      <c r="L30" s="83"/>
      <c r="M30" s="83"/>
      <c r="N30" s="83"/>
      <c r="O30" s="83"/>
    </row>
    <row r="31" spans="2:15" ht="15" customHeight="1">
      <c r="B31" s="81"/>
      <c r="C31" s="82" t="s">
        <v>91</v>
      </c>
      <c r="D31" s="82"/>
      <c r="E31" s="82"/>
      <c r="F31" s="82"/>
      <c r="G31" s="82"/>
      <c r="H31" s="82"/>
      <c r="I31" s="82"/>
      <c r="J31" s="83"/>
      <c r="K31" s="83"/>
      <c r="L31" s="83"/>
      <c r="M31" s="83"/>
      <c r="N31" s="83"/>
      <c r="O31" s="83"/>
    </row>
    <row r="32" spans="2:15" ht="15" customHeight="1">
      <c r="B32" s="81"/>
      <c r="C32" s="82"/>
      <c r="D32" s="82"/>
      <c r="E32" s="82"/>
      <c r="F32" s="82"/>
      <c r="G32" s="82"/>
      <c r="H32" s="82"/>
      <c r="I32" s="82"/>
      <c r="J32" s="83"/>
      <c r="K32" s="83"/>
      <c r="L32" s="83"/>
      <c r="M32" s="83"/>
      <c r="N32" s="83"/>
      <c r="O32" s="83"/>
    </row>
    <row r="35" spans="2:2">
      <c r="B35" s="15" t="s">
        <v>100</v>
      </c>
    </row>
    <row r="36" spans="2:2">
      <c r="B36" s="15" t="s">
        <v>92</v>
      </c>
    </row>
  </sheetData>
  <mergeCells count="47">
    <mergeCell ref="I5:L6"/>
    <mergeCell ref="B3:B4"/>
    <mergeCell ref="C3:F4"/>
    <mergeCell ref="B5:B6"/>
    <mergeCell ref="C5:F6"/>
    <mergeCell ref="H5:H6"/>
    <mergeCell ref="K15:O16"/>
    <mergeCell ref="C17:I18"/>
    <mergeCell ref="J17:J18"/>
    <mergeCell ref="K17:O18"/>
    <mergeCell ref="B7:B8"/>
    <mergeCell ref="C7:F8"/>
    <mergeCell ref="H7:H8"/>
    <mergeCell ref="I7:L8"/>
    <mergeCell ref="B11:B12"/>
    <mergeCell ref="C11:I12"/>
    <mergeCell ref="J11:J12"/>
    <mergeCell ref="K11:O12"/>
    <mergeCell ref="C19:I20"/>
    <mergeCell ref="J19:J20"/>
    <mergeCell ref="K19:O20"/>
    <mergeCell ref="B21:B26"/>
    <mergeCell ref="C21:I22"/>
    <mergeCell ref="J21:J22"/>
    <mergeCell ref="K21:O22"/>
    <mergeCell ref="C23:I24"/>
    <mergeCell ref="J23:J24"/>
    <mergeCell ref="K23:O24"/>
    <mergeCell ref="B13:B20"/>
    <mergeCell ref="C13:I14"/>
    <mergeCell ref="J13:J14"/>
    <mergeCell ref="K13:O14"/>
    <mergeCell ref="C15:I16"/>
    <mergeCell ref="J15:J16"/>
    <mergeCell ref="C25:I26"/>
    <mergeCell ref="J25:J26"/>
    <mergeCell ref="K25:O26"/>
    <mergeCell ref="B27:B32"/>
    <mergeCell ref="C27:I28"/>
    <mergeCell ref="J27:J28"/>
    <mergeCell ref="K27:O28"/>
    <mergeCell ref="C29:I30"/>
    <mergeCell ref="J29:J30"/>
    <mergeCell ref="K29:O30"/>
    <mergeCell ref="C31:I32"/>
    <mergeCell ref="J31:J32"/>
    <mergeCell ref="K31:O32"/>
  </mergeCells>
  <phoneticPr fontId="4"/>
  <pageMargins left="0.7" right="0.7" top="0.75" bottom="0.75" header="0.3" footer="0.3"/>
  <pageSetup paperSize="9" orientation="landscape"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6"/>
  <sheetViews>
    <sheetView zoomScale="86" zoomScaleNormal="86" workbookViewId="0">
      <selection activeCell="A4" sqref="A4"/>
    </sheetView>
  </sheetViews>
  <sheetFormatPr defaultColWidth="10.42578125" defaultRowHeight="12.75"/>
  <cols>
    <col min="1" max="1" width="12.42578125" customWidth="1"/>
    <col min="2" max="2" width="15.5703125" customWidth="1"/>
    <col min="3" max="3" width="18.5703125" customWidth="1"/>
    <col min="4" max="10" width="15.5703125" customWidth="1"/>
  </cols>
  <sheetData>
    <row r="1" spans="1:10" ht="34.5" customHeight="1" thickTop="1" thickBot="1">
      <c r="A1" s="11" t="s">
        <v>10</v>
      </c>
      <c r="B1" s="101"/>
      <c r="C1" s="102"/>
      <c r="E1" s="38" t="s">
        <v>59</v>
      </c>
      <c r="G1" s="53"/>
    </row>
    <row r="2" spans="1:10" ht="15" thickTop="1">
      <c r="A2" s="58" t="s">
        <v>93</v>
      </c>
    </row>
    <row r="3" spans="1:10" ht="15.75" thickBot="1">
      <c r="A3" s="103" t="s">
        <v>98</v>
      </c>
      <c r="B3" s="103"/>
      <c r="C3" s="103"/>
      <c r="D3" s="103"/>
      <c r="E3" s="103"/>
      <c r="F3" s="103"/>
      <c r="G3" s="103"/>
      <c r="H3" s="103"/>
    </row>
    <row r="4" spans="1:10" ht="30" customHeight="1" thickTop="1" thickBot="1">
      <c r="A4" s="2"/>
      <c r="B4" s="26" t="s">
        <v>0</v>
      </c>
      <c r="C4" s="27" t="s">
        <v>11</v>
      </c>
      <c r="D4" s="26" t="s">
        <v>34</v>
      </c>
      <c r="E4" s="26" t="s">
        <v>35</v>
      </c>
      <c r="F4" s="26" t="s">
        <v>40</v>
      </c>
      <c r="G4" s="26" t="s">
        <v>36</v>
      </c>
      <c r="H4" s="28" t="s">
        <v>37</v>
      </c>
      <c r="I4" s="26" t="s">
        <v>38</v>
      </c>
      <c r="J4" s="29" t="s">
        <v>39</v>
      </c>
    </row>
    <row r="5" spans="1:10" ht="39.950000000000003" customHeight="1" thickTop="1">
      <c r="A5" s="8"/>
      <c r="B5" s="20"/>
      <c r="C5" s="21"/>
      <c r="D5" s="3"/>
      <c r="E5" s="3"/>
      <c r="F5" s="3"/>
      <c r="G5" s="3"/>
      <c r="H5" s="4"/>
      <c r="I5" s="39"/>
      <c r="J5" s="40"/>
    </row>
    <row r="6" spans="1:10" ht="39.950000000000003" customHeight="1">
      <c r="A6" s="9"/>
      <c r="B6" s="47"/>
      <c r="C6" s="48"/>
      <c r="D6" s="49"/>
      <c r="E6" s="49"/>
      <c r="F6" s="49"/>
      <c r="G6" s="49"/>
      <c r="H6" s="50"/>
      <c r="I6" s="51"/>
      <c r="J6" s="52"/>
    </row>
    <row r="7" spans="1:10" ht="39.950000000000003" customHeight="1">
      <c r="A7" s="9"/>
      <c r="B7" s="47"/>
      <c r="C7" s="48"/>
      <c r="D7" s="49"/>
      <c r="E7" s="49"/>
      <c r="F7" s="49"/>
      <c r="G7" s="49"/>
      <c r="H7" s="50"/>
      <c r="I7" s="51"/>
      <c r="J7" s="52"/>
    </row>
    <row r="8" spans="1:10" ht="39.950000000000003" customHeight="1">
      <c r="A8" s="9"/>
      <c r="B8" s="47"/>
      <c r="C8" s="48"/>
      <c r="D8" s="49"/>
      <c r="E8" s="49"/>
      <c r="F8" s="49"/>
      <c r="G8" s="49"/>
      <c r="H8" s="50"/>
      <c r="I8" s="51"/>
      <c r="J8" s="52"/>
    </row>
    <row r="9" spans="1:10" ht="39.950000000000003" customHeight="1">
      <c r="A9" s="9"/>
      <c r="B9" s="47"/>
      <c r="C9" s="48"/>
      <c r="D9" s="49"/>
      <c r="E9" s="49"/>
      <c r="F9" s="49"/>
      <c r="G9" s="49"/>
      <c r="H9" s="50"/>
      <c r="I9" s="51"/>
      <c r="J9" s="52"/>
    </row>
    <row r="10" spans="1:10" ht="39.950000000000003" customHeight="1">
      <c r="A10" s="9"/>
      <c r="B10" s="47"/>
      <c r="C10" s="48"/>
      <c r="D10" s="49"/>
      <c r="E10" s="49"/>
      <c r="F10" s="49"/>
      <c r="G10" s="49"/>
      <c r="H10" s="50"/>
      <c r="I10" s="51"/>
      <c r="J10" s="52"/>
    </row>
    <row r="11" spans="1:10" ht="39.950000000000003" customHeight="1">
      <c r="A11" s="9"/>
      <c r="B11" s="22"/>
      <c r="C11" s="23"/>
      <c r="D11" s="1"/>
      <c r="E11" s="1"/>
      <c r="F11" s="1"/>
      <c r="G11" s="1"/>
      <c r="H11" s="5"/>
      <c r="I11" s="41"/>
      <c r="J11" s="42"/>
    </row>
    <row r="12" spans="1:10" ht="39.950000000000003" customHeight="1">
      <c r="A12" s="9"/>
      <c r="B12" s="32"/>
      <c r="C12" s="33"/>
      <c r="D12" s="34"/>
      <c r="E12" s="34"/>
      <c r="F12" s="34"/>
      <c r="G12" s="34"/>
      <c r="H12" s="35"/>
      <c r="I12" s="43"/>
      <c r="J12" s="44"/>
    </row>
    <row r="13" spans="1:10" ht="39.950000000000003" customHeight="1" thickBot="1">
      <c r="A13" s="10"/>
      <c r="B13" s="24"/>
      <c r="C13" s="25"/>
      <c r="D13" s="6"/>
      <c r="E13" s="6"/>
      <c r="F13" s="6"/>
      <c r="G13" s="6"/>
      <c r="H13" s="7"/>
      <c r="I13" s="45"/>
      <c r="J13" s="46"/>
    </row>
    <row r="14" spans="1:10" ht="13.5" thickTop="1"/>
    <row r="16" spans="1:10">
      <c r="A16" t="s">
        <v>1</v>
      </c>
      <c r="B16" t="s">
        <v>19</v>
      </c>
      <c r="C16" t="s">
        <v>8</v>
      </c>
    </row>
    <row r="17" spans="1:3">
      <c r="A17" t="s">
        <v>2</v>
      </c>
      <c r="B17" t="s">
        <v>21</v>
      </c>
      <c r="C17" s="12" t="s">
        <v>41</v>
      </c>
    </row>
    <row r="18" spans="1:3">
      <c r="A18" t="s">
        <v>3</v>
      </c>
      <c r="B18" t="s">
        <v>18</v>
      </c>
      <c r="C18" t="s">
        <v>7</v>
      </c>
    </row>
    <row r="19" spans="1:3">
      <c r="A19" t="s">
        <v>4</v>
      </c>
      <c r="B19" t="s">
        <v>17</v>
      </c>
      <c r="C19" t="s">
        <v>6</v>
      </c>
    </row>
    <row r="20" spans="1:3">
      <c r="A20" t="s">
        <v>5</v>
      </c>
      <c r="B20" t="s">
        <v>20</v>
      </c>
      <c r="C20" t="s">
        <v>9</v>
      </c>
    </row>
    <row r="22" spans="1:3">
      <c r="A22" s="12" t="s">
        <v>58</v>
      </c>
    </row>
    <row r="23" spans="1:3" ht="14.25">
      <c r="A23" t="s">
        <v>12</v>
      </c>
      <c r="B23" t="s">
        <v>23</v>
      </c>
      <c r="C23" s="12" t="s">
        <v>16</v>
      </c>
    </row>
    <row r="24" spans="1:3" ht="14.25">
      <c r="A24" t="s">
        <v>13</v>
      </c>
      <c r="B24" t="s">
        <v>22</v>
      </c>
      <c r="C24" s="12" t="s">
        <v>15</v>
      </c>
    </row>
    <row r="25" spans="1:3">
      <c r="C25" s="12"/>
    </row>
    <row r="26" spans="1:3" ht="25.5">
      <c r="A26" s="13" t="s">
        <v>14</v>
      </c>
      <c r="B26" s="13"/>
      <c r="C26" s="13"/>
    </row>
  </sheetData>
  <mergeCells count="2">
    <mergeCell ref="B1:C1"/>
    <mergeCell ref="A3:H3"/>
  </mergeCells>
  <phoneticPr fontId="4"/>
  <pageMargins left="0.78740157480314965" right="0.78740157480314965" top="1.0629921259842521" bottom="1.0629921259842521" header="0.78740157480314965" footer="0.78740157480314965"/>
  <pageSetup paperSize="9" scale="84" orientation="landscape"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R49"/>
  <sheetViews>
    <sheetView tabSelected="1" view="pageLayout" topLeftCell="E19" zoomScaleNormal="100" workbookViewId="0">
      <selection activeCell="R35" sqref="R35"/>
    </sheetView>
  </sheetViews>
  <sheetFormatPr defaultRowHeight="13.5"/>
  <cols>
    <col min="1" max="1" width="5.140625" style="15" customWidth="1"/>
    <col min="2" max="4" width="8.85546875" style="15"/>
    <col min="5" max="5" width="11.42578125" style="15" customWidth="1"/>
    <col min="6" max="6" width="16.5703125" style="15" customWidth="1"/>
    <col min="7" max="7" width="8.85546875" style="15"/>
    <col min="8" max="8" width="11.28515625" style="15" customWidth="1"/>
    <col min="9" max="9" width="2.5703125" style="15" bestFit="1" customWidth="1"/>
    <col min="10" max="11" width="2.28515625" style="15" bestFit="1" customWidth="1"/>
    <col min="12" max="12" width="2.5703125" style="15" bestFit="1" customWidth="1"/>
    <col min="13" max="13" width="2.28515625" style="15" bestFit="1" customWidth="1"/>
    <col min="14" max="14" width="2.5703125" style="15" bestFit="1" customWidth="1"/>
    <col min="15" max="17" width="2.28515625" style="15" bestFit="1" customWidth="1"/>
    <col min="18" max="256" width="8.85546875" style="15"/>
    <col min="257" max="257" width="5.140625" style="15" customWidth="1"/>
    <col min="258" max="512" width="8.85546875" style="15"/>
    <col min="513" max="513" width="5.140625" style="15" customWidth="1"/>
    <col min="514" max="768" width="8.85546875" style="15"/>
    <col min="769" max="769" width="5.140625" style="15" customWidth="1"/>
    <col min="770" max="1024" width="8.85546875" style="15"/>
    <col min="1025" max="1025" width="5.140625" style="15" customWidth="1"/>
    <col min="1026" max="1280" width="8.85546875" style="15"/>
    <col min="1281" max="1281" width="5.140625" style="15" customWidth="1"/>
    <col min="1282" max="1536" width="8.85546875" style="15"/>
    <col min="1537" max="1537" width="5.140625" style="15" customWidth="1"/>
    <col min="1538" max="1792" width="8.85546875" style="15"/>
    <col min="1793" max="1793" width="5.140625" style="15" customWidth="1"/>
    <col min="1794" max="2048" width="8.85546875" style="15"/>
    <col min="2049" max="2049" width="5.140625" style="15" customWidth="1"/>
    <col min="2050" max="2304" width="8.85546875" style="15"/>
    <col min="2305" max="2305" width="5.140625" style="15" customWidth="1"/>
    <col min="2306" max="2560" width="8.85546875" style="15"/>
    <col min="2561" max="2561" width="5.140625" style="15" customWidth="1"/>
    <col min="2562" max="2816" width="8.85546875" style="15"/>
    <col min="2817" max="2817" width="5.140625" style="15" customWidth="1"/>
    <col min="2818" max="3072" width="8.85546875" style="15"/>
    <col min="3073" max="3073" width="5.140625" style="15" customWidth="1"/>
    <col min="3074" max="3328" width="8.85546875" style="15"/>
    <col min="3329" max="3329" width="5.140625" style="15" customWidth="1"/>
    <col min="3330" max="3584" width="8.85546875" style="15"/>
    <col min="3585" max="3585" width="5.140625" style="15" customWidth="1"/>
    <col min="3586" max="3840" width="8.85546875" style="15"/>
    <col min="3841" max="3841" width="5.140625" style="15" customWidth="1"/>
    <col min="3842" max="4096" width="8.85546875" style="15"/>
    <col min="4097" max="4097" width="5.140625" style="15" customWidth="1"/>
    <col min="4098" max="4352" width="8.85546875" style="15"/>
    <col min="4353" max="4353" width="5.140625" style="15" customWidth="1"/>
    <col min="4354" max="4608" width="8.85546875" style="15"/>
    <col min="4609" max="4609" width="5.140625" style="15" customWidth="1"/>
    <col min="4610" max="4864" width="8.85546875" style="15"/>
    <col min="4865" max="4865" width="5.140625" style="15" customWidth="1"/>
    <col min="4866" max="5120" width="8.85546875" style="15"/>
    <col min="5121" max="5121" width="5.140625" style="15" customWidth="1"/>
    <col min="5122" max="5376" width="8.85546875" style="15"/>
    <col min="5377" max="5377" width="5.140625" style="15" customWidth="1"/>
    <col min="5378" max="5632" width="8.85546875" style="15"/>
    <col min="5633" max="5633" width="5.140625" style="15" customWidth="1"/>
    <col min="5634" max="5888" width="8.85546875" style="15"/>
    <col min="5889" max="5889" width="5.140625" style="15" customWidth="1"/>
    <col min="5890" max="6144" width="8.85546875" style="15"/>
    <col min="6145" max="6145" width="5.140625" style="15" customWidth="1"/>
    <col min="6146" max="6400" width="8.85546875" style="15"/>
    <col min="6401" max="6401" width="5.140625" style="15" customWidth="1"/>
    <col min="6402" max="6656" width="8.85546875" style="15"/>
    <col min="6657" max="6657" width="5.140625" style="15" customWidth="1"/>
    <col min="6658" max="6912" width="8.85546875" style="15"/>
    <col min="6913" max="6913" width="5.140625" style="15" customWidth="1"/>
    <col min="6914" max="7168" width="8.85546875" style="15"/>
    <col min="7169" max="7169" width="5.140625" style="15" customWidth="1"/>
    <col min="7170" max="7424" width="8.85546875" style="15"/>
    <col min="7425" max="7425" width="5.140625" style="15" customWidth="1"/>
    <col min="7426" max="7680" width="8.85546875" style="15"/>
    <col min="7681" max="7681" width="5.140625" style="15" customWidth="1"/>
    <col min="7682" max="7936" width="8.85546875" style="15"/>
    <col min="7937" max="7937" width="5.140625" style="15" customWidth="1"/>
    <col min="7938" max="8192" width="8.85546875" style="15"/>
    <col min="8193" max="8193" width="5.140625" style="15" customWidth="1"/>
    <col min="8194" max="8448" width="8.85546875" style="15"/>
    <col min="8449" max="8449" width="5.140625" style="15" customWidth="1"/>
    <col min="8450" max="8704" width="8.85546875" style="15"/>
    <col min="8705" max="8705" width="5.140625" style="15" customWidth="1"/>
    <col min="8706" max="8960" width="8.85546875" style="15"/>
    <col min="8961" max="8961" width="5.140625" style="15" customWidth="1"/>
    <col min="8962" max="9216" width="8.85546875" style="15"/>
    <col min="9217" max="9217" width="5.140625" style="15" customWidth="1"/>
    <col min="9218" max="9472" width="8.85546875" style="15"/>
    <col min="9473" max="9473" width="5.140625" style="15" customWidth="1"/>
    <col min="9474" max="9728" width="8.85546875" style="15"/>
    <col min="9729" max="9729" width="5.140625" style="15" customWidth="1"/>
    <col min="9730" max="9984" width="8.85546875" style="15"/>
    <col min="9985" max="9985" width="5.140625" style="15" customWidth="1"/>
    <col min="9986" max="10240" width="8.85546875" style="15"/>
    <col min="10241" max="10241" width="5.140625" style="15" customWidth="1"/>
    <col min="10242" max="10496" width="8.85546875" style="15"/>
    <col min="10497" max="10497" width="5.140625" style="15" customWidth="1"/>
    <col min="10498" max="10752" width="8.85546875" style="15"/>
    <col min="10753" max="10753" width="5.140625" style="15" customWidth="1"/>
    <col min="10754" max="11008" width="8.85546875" style="15"/>
    <col min="11009" max="11009" width="5.140625" style="15" customWidth="1"/>
    <col min="11010" max="11264" width="8.85546875" style="15"/>
    <col min="11265" max="11265" width="5.140625" style="15" customWidth="1"/>
    <col min="11266" max="11520" width="8.85546875" style="15"/>
    <col min="11521" max="11521" width="5.140625" style="15" customWidth="1"/>
    <col min="11522" max="11776" width="8.85546875" style="15"/>
    <col min="11777" max="11777" width="5.140625" style="15" customWidth="1"/>
    <col min="11778" max="12032" width="8.85546875" style="15"/>
    <col min="12033" max="12033" width="5.140625" style="15" customWidth="1"/>
    <col min="12034" max="12288" width="8.85546875" style="15"/>
    <col min="12289" max="12289" width="5.140625" style="15" customWidth="1"/>
    <col min="12290" max="12544" width="8.85546875" style="15"/>
    <col min="12545" max="12545" width="5.140625" style="15" customWidth="1"/>
    <col min="12546" max="12800" width="8.85546875" style="15"/>
    <col min="12801" max="12801" width="5.140625" style="15" customWidth="1"/>
    <col min="12802" max="13056" width="8.85546875" style="15"/>
    <col min="13057" max="13057" width="5.140625" style="15" customWidth="1"/>
    <col min="13058" max="13312" width="8.85546875" style="15"/>
    <col min="13313" max="13313" width="5.140625" style="15" customWidth="1"/>
    <col min="13314" max="13568" width="8.85546875" style="15"/>
    <col min="13569" max="13569" width="5.140625" style="15" customWidth="1"/>
    <col min="13570" max="13824" width="8.85546875" style="15"/>
    <col min="13825" max="13825" width="5.140625" style="15" customWidth="1"/>
    <col min="13826" max="14080" width="8.85546875" style="15"/>
    <col min="14081" max="14081" width="5.140625" style="15" customWidth="1"/>
    <col min="14082" max="14336" width="8.85546875" style="15"/>
    <col min="14337" max="14337" width="5.140625" style="15" customWidth="1"/>
    <col min="14338" max="14592" width="8.85546875" style="15"/>
    <col min="14593" max="14593" width="5.140625" style="15" customWidth="1"/>
    <col min="14594" max="14848" width="8.85546875" style="15"/>
    <col min="14849" max="14849" width="5.140625" style="15" customWidth="1"/>
    <col min="14850" max="15104" width="8.85546875" style="15"/>
    <col min="15105" max="15105" width="5.140625" style="15" customWidth="1"/>
    <col min="15106" max="15360" width="8.85546875" style="15"/>
    <col min="15361" max="15361" width="5.140625" style="15" customWidth="1"/>
    <col min="15362" max="15616" width="8.85546875" style="15"/>
    <col min="15617" max="15617" width="5.140625" style="15" customWidth="1"/>
    <col min="15618" max="15872" width="8.85546875" style="15"/>
    <col min="15873" max="15873" width="5.140625" style="15" customWidth="1"/>
    <col min="15874" max="16128" width="8.85546875" style="15"/>
    <col min="16129" max="16129" width="5.140625" style="15" customWidth="1"/>
    <col min="16130" max="16381" width="8.85546875" style="15"/>
    <col min="16382" max="16384" width="8.85546875" style="15" customWidth="1"/>
  </cols>
  <sheetData>
    <row r="2" spans="2:18">
      <c r="B2" s="133" t="s">
        <v>102</v>
      </c>
      <c r="C2" s="133"/>
      <c r="D2" s="133"/>
      <c r="E2" s="133"/>
      <c r="G2" s="14" t="s">
        <v>24</v>
      </c>
      <c r="H2" s="61"/>
      <c r="I2" s="61"/>
      <c r="J2" s="61"/>
      <c r="K2" s="61"/>
      <c r="L2" s="61"/>
      <c r="M2" s="61"/>
      <c r="N2" s="61"/>
      <c r="O2" s="61"/>
      <c r="P2" s="61"/>
      <c r="Q2" s="61"/>
      <c r="R2" s="62"/>
    </row>
    <row r="4" spans="2:18">
      <c r="B4" s="105" t="s">
        <v>25</v>
      </c>
      <c r="C4" s="105"/>
      <c r="D4" s="134" t="s">
        <v>11</v>
      </c>
      <c r="E4" s="135"/>
      <c r="F4" s="30" t="s">
        <v>42</v>
      </c>
      <c r="H4" s="124" t="s">
        <v>26</v>
      </c>
      <c r="I4" s="125"/>
      <c r="J4" s="125"/>
      <c r="K4" s="125"/>
      <c r="L4" s="125"/>
      <c r="M4" s="125"/>
      <c r="N4" s="125"/>
      <c r="O4" s="125"/>
      <c r="P4" s="125"/>
      <c r="Q4" s="126"/>
      <c r="R4" s="93">
        <f>R8+R14+R19+R24+R27</f>
        <v>0</v>
      </c>
    </row>
    <row r="5" spans="2:18">
      <c r="B5" s="120" t="s">
        <v>27</v>
      </c>
      <c r="C5" s="121"/>
      <c r="D5" s="122"/>
      <c r="E5" s="123"/>
      <c r="F5" s="16"/>
      <c r="H5" s="127"/>
      <c r="I5" s="128"/>
      <c r="J5" s="128"/>
      <c r="K5" s="128"/>
      <c r="L5" s="128"/>
      <c r="M5" s="128"/>
      <c r="N5" s="128"/>
      <c r="O5" s="128"/>
      <c r="P5" s="128"/>
      <c r="Q5" s="129"/>
      <c r="R5" s="94"/>
    </row>
    <row r="8" spans="2:18" ht="32.25" customHeight="1">
      <c r="B8" s="130" t="s">
        <v>124</v>
      </c>
      <c r="C8" s="131"/>
      <c r="D8" s="131"/>
      <c r="E8" s="131"/>
      <c r="F8" s="131"/>
      <c r="G8" s="131"/>
      <c r="H8" s="132"/>
      <c r="I8" s="76" t="s">
        <v>115</v>
      </c>
      <c r="J8" s="76" t="s">
        <v>116</v>
      </c>
      <c r="K8" s="76" t="s">
        <v>117</v>
      </c>
      <c r="L8" s="76" t="s">
        <v>118</v>
      </c>
      <c r="M8" s="76" t="s">
        <v>119</v>
      </c>
      <c r="N8" s="76" t="s">
        <v>120</v>
      </c>
      <c r="O8" s="76" t="s">
        <v>121</v>
      </c>
      <c r="P8" s="76" t="s">
        <v>122</v>
      </c>
      <c r="Q8" s="76" t="s">
        <v>123</v>
      </c>
      <c r="R8" s="31">
        <f>INT(SUM(R9:R12)*25/40)</f>
        <v>0</v>
      </c>
    </row>
    <row r="9" spans="2:18" ht="28.35" customHeight="1">
      <c r="B9" s="104" t="s">
        <v>28</v>
      </c>
      <c r="C9" s="104"/>
      <c r="D9" s="104"/>
      <c r="E9" s="104"/>
      <c r="F9" s="104"/>
      <c r="G9" s="104"/>
      <c r="H9" s="104"/>
      <c r="I9" s="72"/>
      <c r="J9" s="72"/>
      <c r="K9" s="72"/>
      <c r="L9" s="72"/>
      <c r="M9" s="72"/>
      <c r="N9" s="72"/>
      <c r="O9" s="73"/>
      <c r="P9" s="73" t="s">
        <v>105</v>
      </c>
      <c r="Q9" s="73"/>
      <c r="R9" s="31"/>
    </row>
    <row r="10" spans="2:18" ht="28.35" customHeight="1">
      <c r="B10" s="104" t="s">
        <v>29</v>
      </c>
      <c r="C10" s="104"/>
      <c r="D10" s="104"/>
      <c r="E10" s="104"/>
      <c r="F10" s="104"/>
      <c r="G10" s="104"/>
      <c r="H10" s="104"/>
      <c r="I10" s="72"/>
      <c r="J10" s="72"/>
      <c r="K10" s="72"/>
      <c r="L10" s="72"/>
      <c r="M10" s="72"/>
      <c r="N10" s="72"/>
      <c r="O10" s="73" t="s">
        <v>105</v>
      </c>
      <c r="P10" s="73"/>
      <c r="Q10" s="73"/>
      <c r="R10" s="64"/>
    </row>
    <row r="11" spans="2:18" ht="28.35" customHeight="1">
      <c r="B11" s="104" t="s">
        <v>30</v>
      </c>
      <c r="C11" s="104"/>
      <c r="D11" s="104"/>
      <c r="E11" s="104"/>
      <c r="F11" s="104"/>
      <c r="G11" s="104"/>
      <c r="H11" s="104"/>
      <c r="I11" s="72"/>
      <c r="J11" s="72"/>
      <c r="K11" s="72"/>
      <c r="L11" s="72"/>
      <c r="M11" s="72"/>
      <c r="N11" s="72"/>
      <c r="O11" s="73"/>
      <c r="P11" s="73"/>
      <c r="Q11" s="73" t="s">
        <v>105</v>
      </c>
      <c r="R11" s="31"/>
    </row>
    <row r="12" spans="2:18" ht="28.35" customHeight="1">
      <c r="B12" s="104" t="s">
        <v>31</v>
      </c>
      <c r="C12" s="104"/>
      <c r="D12" s="104"/>
      <c r="E12" s="104"/>
      <c r="F12" s="104"/>
      <c r="G12" s="104"/>
      <c r="H12" s="104"/>
      <c r="I12" s="72"/>
      <c r="J12" s="72"/>
      <c r="K12" s="72"/>
      <c r="L12" s="72"/>
      <c r="M12" s="72"/>
      <c r="N12" s="72"/>
      <c r="O12" s="73" t="s">
        <v>105</v>
      </c>
      <c r="P12" s="73"/>
      <c r="Q12" s="73"/>
      <c r="R12" s="31"/>
    </row>
    <row r="13" spans="2:18">
      <c r="B13" s="17"/>
      <c r="C13" s="17"/>
      <c r="D13" s="17"/>
      <c r="E13" s="17"/>
      <c r="F13" s="17"/>
      <c r="G13" s="17"/>
      <c r="H13" s="17"/>
      <c r="I13" s="17"/>
      <c r="J13" s="17"/>
      <c r="K13" s="17"/>
      <c r="L13" s="17"/>
      <c r="M13" s="17"/>
      <c r="N13" s="17"/>
      <c r="O13" s="17"/>
      <c r="P13" s="17"/>
      <c r="Q13" s="17"/>
      <c r="R13" s="18"/>
    </row>
    <row r="14" spans="2:18" ht="24.95" customHeight="1">
      <c r="B14" s="116" t="s">
        <v>125</v>
      </c>
      <c r="C14" s="116"/>
      <c r="D14" s="116"/>
      <c r="E14" s="116"/>
      <c r="F14" s="116"/>
      <c r="G14" s="116"/>
      <c r="H14" s="116"/>
      <c r="I14" s="76" t="s">
        <v>115</v>
      </c>
      <c r="J14" s="76" t="s">
        <v>116</v>
      </c>
      <c r="K14" s="76" t="s">
        <v>117</v>
      </c>
      <c r="L14" s="76" t="s">
        <v>118</v>
      </c>
      <c r="M14" s="76" t="s">
        <v>119</v>
      </c>
      <c r="N14" s="76" t="s">
        <v>120</v>
      </c>
      <c r="O14" s="76" t="s">
        <v>121</v>
      </c>
      <c r="P14" s="76" t="s">
        <v>122</v>
      </c>
      <c r="Q14" s="76" t="s">
        <v>123</v>
      </c>
      <c r="R14" s="64">
        <f>INT(SUM(R15:R17)*25/30)</f>
        <v>0</v>
      </c>
    </row>
    <row r="15" spans="2:18" ht="28.35" customHeight="1">
      <c r="B15" s="117" t="s">
        <v>43</v>
      </c>
      <c r="C15" s="118"/>
      <c r="D15" s="118"/>
      <c r="E15" s="118"/>
      <c r="F15" s="118"/>
      <c r="G15" s="118"/>
      <c r="H15" s="119"/>
      <c r="I15" s="73" t="s">
        <v>105</v>
      </c>
      <c r="J15" s="73" t="s">
        <v>105</v>
      </c>
      <c r="K15" s="71"/>
      <c r="L15" s="73" t="s">
        <v>105</v>
      </c>
      <c r="M15" s="71"/>
      <c r="N15" s="70"/>
      <c r="O15" s="70"/>
      <c r="P15" s="70"/>
      <c r="Q15" s="70"/>
      <c r="R15" s="64"/>
    </row>
    <row r="16" spans="2:18" ht="28.35" customHeight="1">
      <c r="B16" s="104" t="s">
        <v>44</v>
      </c>
      <c r="C16" s="104"/>
      <c r="D16" s="104"/>
      <c r="E16" s="104"/>
      <c r="F16" s="104"/>
      <c r="G16" s="104"/>
      <c r="H16" s="104"/>
      <c r="I16" s="73" t="s">
        <v>105</v>
      </c>
      <c r="J16" s="73" t="s">
        <v>105</v>
      </c>
      <c r="K16" s="73" t="s">
        <v>105</v>
      </c>
      <c r="L16" s="73" t="s">
        <v>105</v>
      </c>
      <c r="M16" s="71"/>
      <c r="N16" s="70"/>
      <c r="O16" s="70"/>
      <c r="P16" s="70"/>
      <c r="Q16" s="70"/>
      <c r="R16" s="31"/>
    </row>
    <row r="17" spans="2:18" ht="28.35" customHeight="1">
      <c r="B17" s="104" t="s">
        <v>32</v>
      </c>
      <c r="C17" s="104"/>
      <c r="D17" s="104"/>
      <c r="E17" s="104"/>
      <c r="F17" s="104"/>
      <c r="G17" s="104"/>
      <c r="H17" s="104"/>
      <c r="I17" s="71"/>
      <c r="J17" s="71"/>
      <c r="K17" s="71"/>
      <c r="L17" s="71"/>
      <c r="M17" s="73" t="s">
        <v>105</v>
      </c>
      <c r="N17" s="70"/>
      <c r="O17" s="70"/>
      <c r="P17" s="70"/>
      <c r="Q17" s="70"/>
      <c r="R17" s="31"/>
    </row>
    <row r="18" spans="2:18">
      <c r="B18" s="17"/>
      <c r="C18" s="17"/>
      <c r="D18" s="17"/>
      <c r="E18" s="17"/>
      <c r="F18" s="17"/>
      <c r="G18" s="17"/>
      <c r="H18" s="17"/>
      <c r="I18" s="17"/>
      <c r="J18" s="17"/>
      <c r="K18" s="17"/>
      <c r="L18" s="17"/>
      <c r="M18" s="17"/>
      <c r="N18" s="17"/>
      <c r="O18" s="17"/>
      <c r="P18" s="17"/>
      <c r="Q18" s="17"/>
      <c r="R18" s="18"/>
    </row>
    <row r="19" spans="2:18" ht="22.7" customHeight="1">
      <c r="B19" s="106" t="s">
        <v>126</v>
      </c>
      <c r="C19" s="107"/>
      <c r="D19" s="107"/>
      <c r="E19" s="107"/>
      <c r="F19" s="107"/>
      <c r="G19" s="107"/>
      <c r="H19" s="108"/>
      <c r="I19" s="76" t="s">
        <v>115</v>
      </c>
      <c r="J19" s="76" t="s">
        <v>116</v>
      </c>
      <c r="K19" s="76" t="s">
        <v>117</v>
      </c>
      <c r="L19" s="76" t="s">
        <v>118</v>
      </c>
      <c r="M19" s="76" t="s">
        <v>119</v>
      </c>
      <c r="N19" s="76" t="s">
        <v>120</v>
      </c>
      <c r="O19" s="76" t="s">
        <v>121</v>
      </c>
      <c r="P19" s="76" t="s">
        <v>122</v>
      </c>
      <c r="Q19" s="76" t="s">
        <v>123</v>
      </c>
      <c r="R19" s="64">
        <f>INT(SUM(R20:R22)*20/30)</f>
        <v>0</v>
      </c>
    </row>
    <row r="20" spans="2:18" ht="22.7" customHeight="1">
      <c r="B20" s="104" t="s">
        <v>45</v>
      </c>
      <c r="C20" s="104"/>
      <c r="D20" s="104"/>
      <c r="E20" s="104"/>
      <c r="F20" s="104"/>
      <c r="G20" s="104"/>
      <c r="H20" s="104"/>
      <c r="I20" s="70"/>
      <c r="J20" s="70"/>
      <c r="K20" s="70"/>
      <c r="L20" s="70"/>
      <c r="M20" s="70"/>
      <c r="N20" s="70"/>
      <c r="O20" s="70"/>
      <c r="P20" s="73" t="s">
        <v>105</v>
      </c>
      <c r="Q20" s="70"/>
      <c r="R20" s="31"/>
    </row>
    <row r="21" spans="2:18" ht="22.7" customHeight="1">
      <c r="B21" s="104" t="s">
        <v>46</v>
      </c>
      <c r="C21" s="104"/>
      <c r="D21" s="104"/>
      <c r="E21" s="104"/>
      <c r="F21" s="104"/>
      <c r="G21" s="104"/>
      <c r="H21" s="104"/>
      <c r="I21" s="70"/>
      <c r="J21" s="70"/>
      <c r="K21" s="70"/>
      <c r="L21" s="70"/>
      <c r="M21" s="70"/>
      <c r="N21" s="70"/>
      <c r="O21" s="70"/>
      <c r="P21" s="73" t="s">
        <v>105</v>
      </c>
      <c r="Q21" s="70"/>
      <c r="R21" s="64"/>
    </row>
    <row r="22" spans="2:18" ht="22.7" customHeight="1">
      <c r="B22" s="104" t="s">
        <v>33</v>
      </c>
      <c r="C22" s="104"/>
      <c r="D22" s="104"/>
      <c r="E22" s="104"/>
      <c r="F22" s="104"/>
      <c r="G22" s="104"/>
      <c r="H22" s="104"/>
      <c r="I22" s="74"/>
      <c r="J22" s="74"/>
      <c r="K22" s="74"/>
      <c r="L22" s="74"/>
      <c r="M22" s="74"/>
      <c r="N22" s="74"/>
      <c r="O22" s="74"/>
      <c r="P22" s="75" t="s">
        <v>105</v>
      </c>
      <c r="Q22" s="74"/>
      <c r="R22" s="31"/>
    </row>
    <row r="23" spans="2:18">
      <c r="B23" s="36"/>
      <c r="C23" s="36"/>
      <c r="D23" s="36"/>
      <c r="E23" s="36"/>
      <c r="F23" s="36"/>
      <c r="G23" s="36"/>
      <c r="H23" s="36"/>
      <c r="I23" s="36"/>
      <c r="J23" s="36"/>
      <c r="K23" s="36"/>
      <c r="L23" s="36"/>
      <c r="M23" s="36"/>
      <c r="N23" s="36"/>
      <c r="O23" s="36"/>
      <c r="P23" s="36"/>
      <c r="Q23" s="36"/>
      <c r="R23" s="37"/>
    </row>
    <row r="24" spans="2:18" ht="22.7" customHeight="1">
      <c r="B24" s="106" t="s">
        <v>127</v>
      </c>
      <c r="C24" s="107"/>
      <c r="D24" s="107"/>
      <c r="E24" s="107"/>
      <c r="F24" s="107"/>
      <c r="G24" s="107"/>
      <c r="H24" s="108"/>
      <c r="I24" s="76" t="s">
        <v>115</v>
      </c>
      <c r="J24" s="76" t="s">
        <v>116</v>
      </c>
      <c r="K24" s="76" t="s">
        <v>117</v>
      </c>
      <c r="L24" s="76" t="s">
        <v>118</v>
      </c>
      <c r="M24" s="76" t="s">
        <v>119</v>
      </c>
      <c r="N24" s="76" t="s">
        <v>120</v>
      </c>
      <c r="O24" s="76" t="s">
        <v>121</v>
      </c>
      <c r="P24" s="76" t="s">
        <v>122</v>
      </c>
      <c r="Q24" s="76" t="s">
        <v>123</v>
      </c>
      <c r="R24" s="64">
        <f>INT(R25*5/10)</f>
        <v>0</v>
      </c>
    </row>
    <row r="25" spans="2:18" ht="28.35" customHeight="1">
      <c r="B25" s="104" t="s">
        <v>47</v>
      </c>
      <c r="C25" s="104"/>
      <c r="D25" s="104"/>
      <c r="E25" s="104"/>
      <c r="F25" s="104"/>
      <c r="G25" s="104"/>
      <c r="H25" s="104"/>
      <c r="I25" s="74"/>
      <c r="J25" s="74"/>
      <c r="K25" s="74"/>
      <c r="L25" s="74"/>
      <c r="M25" s="74"/>
      <c r="N25" s="74"/>
      <c r="O25" s="74"/>
      <c r="P25" s="74"/>
      <c r="Q25" s="75" t="s">
        <v>105</v>
      </c>
      <c r="R25" s="31"/>
    </row>
    <row r="27" spans="2:18" ht="22.7" customHeight="1">
      <c r="B27" s="113" t="s">
        <v>104</v>
      </c>
      <c r="C27" s="114"/>
      <c r="D27" s="114"/>
      <c r="E27" s="114"/>
      <c r="F27" s="114"/>
      <c r="G27" s="114"/>
      <c r="H27" s="115"/>
      <c r="I27" s="65"/>
      <c r="J27" s="65"/>
      <c r="K27" s="65"/>
      <c r="L27" s="65"/>
      <c r="M27" s="65"/>
      <c r="N27" s="65"/>
      <c r="O27" s="65"/>
      <c r="P27" s="65"/>
      <c r="Q27" s="65"/>
      <c r="R27" s="64">
        <f>INT((SUM(R29:R33)+SUM(R35:R39))*25/100)</f>
        <v>0</v>
      </c>
    </row>
    <row r="28" spans="2:18">
      <c r="B28" s="105" t="s">
        <v>128</v>
      </c>
      <c r="C28" s="105"/>
      <c r="D28" s="105"/>
      <c r="E28" s="105"/>
      <c r="F28" s="105"/>
      <c r="G28" s="105"/>
      <c r="H28" s="105"/>
      <c r="I28" s="76" t="s">
        <v>115</v>
      </c>
      <c r="J28" s="76" t="s">
        <v>116</v>
      </c>
      <c r="K28" s="76" t="s">
        <v>117</v>
      </c>
      <c r="L28" s="76" t="s">
        <v>118</v>
      </c>
      <c r="M28" s="76" t="s">
        <v>119</v>
      </c>
      <c r="N28" s="76" t="s">
        <v>120</v>
      </c>
      <c r="O28" s="76" t="s">
        <v>121</v>
      </c>
      <c r="P28" s="76" t="s">
        <v>122</v>
      </c>
      <c r="Q28" s="76" t="s">
        <v>123</v>
      </c>
      <c r="R28" s="19"/>
    </row>
    <row r="29" spans="2:18" ht="22.7" customHeight="1">
      <c r="B29" s="110" t="s">
        <v>48</v>
      </c>
      <c r="C29" s="111"/>
      <c r="D29" s="111"/>
      <c r="E29" s="111"/>
      <c r="F29" s="111"/>
      <c r="G29" s="111"/>
      <c r="H29" s="112"/>
      <c r="I29" s="74"/>
      <c r="J29" s="74"/>
      <c r="K29" s="74"/>
      <c r="L29" s="74"/>
      <c r="M29" s="74"/>
      <c r="N29" s="75" t="s">
        <v>105</v>
      </c>
      <c r="O29" s="74"/>
      <c r="P29" s="70"/>
      <c r="Q29" s="70"/>
      <c r="R29" s="66"/>
    </row>
    <row r="30" spans="2:18" ht="22.7" customHeight="1">
      <c r="B30" s="110" t="s">
        <v>49</v>
      </c>
      <c r="C30" s="111"/>
      <c r="D30" s="111"/>
      <c r="E30" s="111"/>
      <c r="F30" s="111"/>
      <c r="G30" s="111"/>
      <c r="H30" s="112"/>
      <c r="I30" s="74"/>
      <c r="J30" s="74"/>
      <c r="K30" s="74"/>
      <c r="L30" s="74"/>
      <c r="M30" s="74"/>
      <c r="N30" s="75" t="s">
        <v>105</v>
      </c>
      <c r="O30" s="74"/>
      <c r="P30" s="70"/>
      <c r="Q30" s="70"/>
      <c r="R30" s="66"/>
    </row>
    <row r="31" spans="2:18" ht="22.7" customHeight="1">
      <c r="B31" s="110" t="s">
        <v>50</v>
      </c>
      <c r="C31" s="111"/>
      <c r="D31" s="111"/>
      <c r="E31" s="111"/>
      <c r="F31" s="111"/>
      <c r="G31" s="111"/>
      <c r="H31" s="112"/>
      <c r="I31" s="74"/>
      <c r="J31" s="74"/>
      <c r="K31" s="74"/>
      <c r="L31" s="74"/>
      <c r="M31" s="74"/>
      <c r="N31" s="75" t="s">
        <v>105</v>
      </c>
      <c r="O31" s="74"/>
      <c r="P31" s="70"/>
      <c r="Q31" s="70"/>
      <c r="R31" s="66"/>
    </row>
    <row r="32" spans="2:18" ht="22.7" customHeight="1">
      <c r="B32" s="110" t="s">
        <v>51</v>
      </c>
      <c r="C32" s="111"/>
      <c r="D32" s="111"/>
      <c r="E32" s="111"/>
      <c r="F32" s="111"/>
      <c r="G32" s="111"/>
      <c r="H32" s="112"/>
      <c r="I32" s="74"/>
      <c r="J32" s="74"/>
      <c r="K32" s="74"/>
      <c r="L32" s="74"/>
      <c r="M32" s="74"/>
      <c r="N32" s="75" t="s">
        <v>105</v>
      </c>
      <c r="O32" s="74"/>
      <c r="P32" s="70"/>
      <c r="Q32" s="70"/>
      <c r="R32" s="66"/>
    </row>
    <row r="33" spans="1:18" ht="28.35" customHeight="1">
      <c r="B33" s="104" t="s">
        <v>52</v>
      </c>
      <c r="C33" s="104"/>
      <c r="D33" s="104"/>
      <c r="E33" s="104"/>
      <c r="F33" s="104"/>
      <c r="G33" s="104"/>
      <c r="H33" s="104"/>
      <c r="I33" s="74"/>
      <c r="J33" s="74"/>
      <c r="K33" s="74"/>
      <c r="L33" s="74"/>
      <c r="M33" s="74"/>
      <c r="N33" s="75" t="s">
        <v>105</v>
      </c>
      <c r="O33" s="74"/>
      <c r="P33" s="70"/>
      <c r="Q33" s="70"/>
      <c r="R33" s="31"/>
    </row>
    <row r="34" spans="1:18" ht="15.75" customHeight="1">
      <c r="B34" s="105" t="s">
        <v>129</v>
      </c>
      <c r="C34" s="105"/>
      <c r="D34" s="105"/>
      <c r="E34" s="105"/>
      <c r="F34" s="105"/>
      <c r="G34" s="105"/>
      <c r="H34" s="105"/>
      <c r="I34" s="76" t="s">
        <v>115</v>
      </c>
      <c r="J34" s="76" t="s">
        <v>116</v>
      </c>
      <c r="K34" s="76" t="s">
        <v>117</v>
      </c>
      <c r="L34" s="76" t="s">
        <v>118</v>
      </c>
      <c r="M34" s="76" t="s">
        <v>119</v>
      </c>
      <c r="N34" s="76" t="s">
        <v>120</v>
      </c>
      <c r="O34" s="76" t="s">
        <v>121</v>
      </c>
      <c r="P34" s="76" t="s">
        <v>122</v>
      </c>
      <c r="Q34" s="76" t="s">
        <v>123</v>
      </c>
      <c r="R34" s="19"/>
    </row>
    <row r="35" spans="1:18" ht="28.35" customHeight="1">
      <c r="B35" s="104" t="s">
        <v>53</v>
      </c>
      <c r="C35" s="104"/>
      <c r="D35" s="104"/>
      <c r="E35" s="104"/>
      <c r="F35" s="104"/>
      <c r="G35" s="104"/>
      <c r="H35" s="104"/>
      <c r="I35" s="73" t="s">
        <v>105</v>
      </c>
      <c r="J35" s="73" t="s">
        <v>105</v>
      </c>
      <c r="K35" s="73" t="s">
        <v>105</v>
      </c>
      <c r="L35" s="73" t="s">
        <v>105</v>
      </c>
      <c r="M35" s="73" t="s">
        <v>105</v>
      </c>
      <c r="N35" s="71"/>
      <c r="O35" s="74"/>
      <c r="P35" s="70"/>
      <c r="Q35" s="70"/>
      <c r="R35" s="31"/>
    </row>
    <row r="36" spans="1:18" ht="28.35" customHeight="1">
      <c r="B36" s="110" t="s">
        <v>54</v>
      </c>
      <c r="C36" s="111"/>
      <c r="D36" s="111"/>
      <c r="E36" s="111"/>
      <c r="F36" s="111"/>
      <c r="G36" s="111"/>
      <c r="H36" s="112"/>
      <c r="I36" s="71"/>
      <c r="J36" s="71"/>
      <c r="K36" s="71"/>
      <c r="L36" s="71"/>
      <c r="M36" s="71"/>
      <c r="N36" s="75" t="s">
        <v>105</v>
      </c>
      <c r="O36" s="74"/>
      <c r="P36" s="70"/>
      <c r="Q36" s="70"/>
      <c r="R36" s="64"/>
    </row>
    <row r="37" spans="1:18" ht="28.35" customHeight="1">
      <c r="B37" s="104" t="s">
        <v>55</v>
      </c>
      <c r="C37" s="104"/>
      <c r="D37" s="104"/>
      <c r="E37" s="104"/>
      <c r="F37" s="104"/>
      <c r="G37" s="104"/>
      <c r="H37" s="104"/>
      <c r="I37" s="71"/>
      <c r="J37" s="71"/>
      <c r="K37" s="71"/>
      <c r="L37" s="71"/>
      <c r="M37" s="71"/>
      <c r="N37" s="75" t="s">
        <v>105</v>
      </c>
      <c r="O37" s="74"/>
      <c r="P37" s="70"/>
      <c r="Q37" s="70"/>
      <c r="R37" s="31"/>
    </row>
    <row r="38" spans="1:18" ht="22.7" customHeight="1">
      <c r="B38" s="110" t="s">
        <v>56</v>
      </c>
      <c r="C38" s="111"/>
      <c r="D38" s="111"/>
      <c r="E38" s="111"/>
      <c r="F38" s="111"/>
      <c r="G38" s="111"/>
      <c r="H38" s="112"/>
      <c r="I38" s="71"/>
      <c r="J38" s="71"/>
      <c r="K38" s="71"/>
      <c r="L38" s="71"/>
      <c r="M38" s="71"/>
      <c r="N38" s="75" t="s">
        <v>105</v>
      </c>
      <c r="O38" s="74"/>
      <c r="P38" s="70"/>
      <c r="Q38" s="70"/>
      <c r="R38" s="64"/>
    </row>
    <row r="39" spans="1:18" ht="22.7" customHeight="1">
      <c r="B39" s="109" t="s">
        <v>57</v>
      </c>
      <c r="C39" s="109"/>
      <c r="D39" s="109"/>
      <c r="E39" s="109"/>
      <c r="F39" s="109"/>
      <c r="G39" s="109"/>
      <c r="H39" s="109"/>
      <c r="I39" s="67"/>
      <c r="J39" s="67"/>
      <c r="K39" s="75" t="s">
        <v>105</v>
      </c>
      <c r="L39" s="75" t="s">
        <v>105</v>
      </c>
      <c r="M39" s="75" t="s">
        <v>105</v>
      </c>
      <c r="N39" s="67"/>
      <c r="O39" s="74"/>
      <c r="P39" s="74"/>
      <c r="Q39" s="74"/>
      <c r="R39" s="63"/>
    </row>
    <row r="40" spans="1:18">
      <c r="I40" s="15">
        <f>COUNTIF(I9:I39,"〇")</f>
        <v>3</v>
      </c>
      <c r="J40" s="15">
        <f t="shared" ref="J40:Q40" si="0">COUNTIF(J9:J39,"〇")</f>
        <v>3</v>
      </c>
      <c r="K40" s="15">
        <f t="shared" si="0"/>
        <v>3</v>
      </c>
      <c r="L40" s="15">
        <f t="shared" si="0"/>
        <v>4</v>
      </c>
      <c r="M40" s="15">
        <f t="shared" si="0"/>
        <v>3</v>
      </c>
      <c r="N40" s="15">
        <f t="shared" si="0"/>
        <v>8</v>
      </c>
      <c r="O40" s="15">
        <f t="shared" si="0"/>
        <v>2</v>
      </c>
      <c r="P40" s="15">
        <f t="shared" si="0"/>
        <v>4</v>
      </c>
      <c r="Q40" s="15">
        <f t="shared" si="0"/>
        <v>2</v>
      </c>
    </row>
    <row r="41" spans="1:18">
      <c r="A41" s="68" t="s">
        <v>106</v>
      </c>
    </row>
    <row r="42" spans="1:18">
      <c r="A42" s="68" t="s">
        <v>113</v>
      </c>
    </row>
    <row r="43" spans="1:18">
      <c r="A43" s="69" t="s">
        <v>107</v>
      </c>
    </row>
    <row r="44" spans="1:18">
      <c r="A44" s="69" t="s">
        <v>108</v>
      </c>
    </row>
    <row r="45" spans="1:18">
      <c r="A45" s="69" t="s">
        <v>114</v>
      </c>
    </row>
    <row r="46" spans="1:18">
      <c r="A46" s="69" t="s">
        <v>109</v>
      </c>
    </row>
    <row r="47" spans="1:18">
      <c r="A47" s="69" t="s">
        <v>110</v>
      </c>
    </row>
    <row r="48" spans="1:18">
      <c r="A48" s="69" t="s">
        <v>111</v>
      </c>
    </row>
    <row r="49" spans="1:1">
      <c r="A49" s="69" t="s">
        <v>112</v>
      </c>
    </row>
  </sheetData>
  <mergeCells count="35">
    <mergeCell ref="B2:E2"/>
    <mergeCell ref="B4:C4"/>
    <mergeCell ref="D4:E4"/>
    <mergeCell ref="R4:R5"/>
    <mergeCell ref="B5:C5"/>
    <mergeCell ref="D5:E5"/>
    <mergeCell ref="H4:Q5"/>
    <mergeCell ref="B12:H12"/>
    <mergeCell ref="B11:H11"/>
    <mergeCell ref="B8:H8"/>
    <mergeCell ref="B9:H9"/>
    <mergeCell ref="B10:H10"/>
    <mergeCell ref="B14:H14"/>
    <mergeCell ref="B15:H15"/>
    <mergeCell ref="B16:H16"/>
    <mergeCell ref="B17:H17"/>
    <mergeCell ref="B19:H19"/>
    <mergeCell ref="B39:H39"/>
    <mergeCell ref="B36:H36"/>
    <mergeCell ref="B37:H37"/>
    <mergeCell ref="B38:H38"/>
    <mergeCell ref="B25:H25"/>
    <mergeCell ref="B27:H27"/>
    <mergeCell ref="B35:H35"/>
    <mergeCell ref="B28:H28"/>
    <mergeCell ref="B29:H29"/>
    <mergeCell ref="B30:H30"/>
    <mergeCell ref="B31:H31"/>
    <mergeCell ref="B32:H32"/>
    <mergeCell ref="B33:H33"/>
    <mergeCell ref="B34:H34"/>
    <mergeCell ref="B20:H20"/>
    <mergeCell ref="B21:H21"/>
    <mergeCell ref="B22:H22"/>
    <mergeCell ref="B24:H24"/>
  </mergeCells>
  <phoneticPr fontId="4"/>
  <pageMargins left="0.74803149606299213" right="0.74803149606299213" top="0.51181102362204722" bottom="0.47244094488188981" header="0.51181102362204722" footer="0.51181102362204722"/>
  <pageSetup paperSize="9" scale="80" orientation="portrait" horizontalDpi="360" verticalDpi="36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ToDo</vt:lpstr>
      <vt:lpstr>平常評価シート</vt:lpstr>
      <vt:lpstr>試問会評価シート</vt:lpstr>
      <vt:lpstr>最終評価シート</vt:lpstr>
      <vt:lpstr>最終評価シート!Print_Area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maeda</dc:creator>
  <cp:lastModifiedBy>幸絵 森園</cp:lastModifiedBy>
  <cp:lastPrinted>2022-12-27T05:17:39Z</cp:lastPrinted>
  <dcterms:created xsi:type="dcterms:W3CDTF">2012-01-07T03:00:13Z</dcterms:created>
  <dcterms:modified xsi:type="dcterms:W3CDTF">2024-01-18T02:21:29Z</dcterms:modified>
</cp:coreProperties>
</file>